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SH\201911 PUSH\エクセル表示形式\"/>
    </mc:Choice>
  </mc:AlternateContent>
  <xr:revisionPtr revIDLastSave="0" documentId="13_ncr:1_{00550961-68B0-4226-8B5B-445CC998E5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日付　お題" sheetId="1" r:id="rId1"/>
    <sheet name="日付1 完成見本" sheetId="2" r:id="rId2"/>
    <sheet name="価格・個数　お題" sheetId="3" r:id="rId3"/>
    <sheet name="価格・個数1 完成見本" sheetId="5" r:id="rId4"/>
    <sheet name="請求書　お題" sheetId="7" r:id="rId5"/>
    <sheet name="請求書　完成見本 " sheetId="8" r:id="rId6"/>
  </sheets>
  <definedNames>
    <definedName name="_xlnm.Print_Area" localSheetId="4">'請求書　お題'!$B$4:$Q$42</definedName>
    <definedName name="_xlnm.Print_Area" localSheetId="5">'請求書　完成見本 '!$B$3:$Q$41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4" i="2"/>
  <c r="O31" i="8"/>
  <c r="O30" i="8"/>
  <c r="O29" i="8"/>
  <c r="O28" i="8"/>
  <c r="O27" i="8"/>
  <c r="O26" i="8"/>
  <c r="O25" i="8"/>
  <c r="O24" i="8"/>
  <c r="O23" i="8"/>
  <c r="O22" i="8"/>
  <c r="O21" i="8"/>
  <c r="O20" i="8"/>
  <c r="O32" i="7"/>
  <c r="O31" i="7"/>
  <c r="O30" i="7"/>
  <c r="O29" i="7"/>
  <c r="O28" i="7"/>
  <c r="O27" i="7"/>
  <c r="O26" i="7"/>
  <c r="O25" i="7"/>
  <c r="O24" i="7"/>
  <c r="O23" i="7"/>
  <c r="O22" i="7"/>
  <c r="O21" i="7"/>
  <c r="L32" i="8" l="1"/>
  <c r="L33" i="7"/>
  <c r="L33" i="8"/>
  <c r="L34" i="8" s="1"/>
  <c r="E17" i="8" s="1"/>
  <c r="L34" i="7"/>
  <c r="L35" i="7" s="1"/>
  <c r="E18" i="7" s="1"/>
  <c r="E8" i="5"/>
  <c r="E7" i="5"/>
  <c r="E6" i="5"/>
  <c r="E5" i="5"/>
  <c r="E4" i="5"/>
  <c r="E5" i="3" l="1"/>
  <c r="E6" i="3"/>
  <c r="E7" i="3"/>
  <c r="E8" i="3"/>
  <c r="E4" i="3"/>
  <c r="D4" i="2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L4" i="2"/>
  <c r="K4" i="2"/>
  <c r="J4" i="2"/>
  <c r="I4" i="2"/>
  <c r="H4" i="2"/>
  <c r="G10" i="2"/>
  <c r="G9" i="2"/>
  <c r="G8" i="2"/>
  <c r="G7" i="2"/>
  <c r="G6" i="2"/>
  <c r="G5" i="2"/>
  <c r="G4" i="2"/>
  <c r="F10" i="2"/>
  <c r="F9" i="2"/>
  <c r="F8" i="2"/>
  <c r="F7" i="2"/>
  <c r="F6" i="2"/>
  <c r="F5" i="2"/>
  <c r="F4" i="2"/>
  <c r="E10" i="2"/>
  <c r="E9" i="2"/>
  <c r="E8" i="2"/>
  <c r="E7" i="2"/>
  <c r="E6" i="2"/>
  <c r="E5" i="2"/>
  <c r="E4" i="2"/>
  <c r="D10" i="2"/>
  <c r="D9" i="2"/>
  <c r="D8" i="2"/>
  <c r="D7" i="2"/>
  <c r="D6" i="2"/>
  <c r="D5" i="2"/>
  <c r="C5" i="2"/>
  <c r="C6" i="2"/>
  <c r="C7" i="2"/>
  <c r="C8" i="2"/>
  <c r="C9" i="2"/>
  <c r="C10" i="2"/>
  <c r="C4" i="2"/>
</calcChain>
</file>

<file path=xl/sharedStrings.xml><?xml version="1.0" encoding="utf-8"?>
<sst xmlns="http://schemas.openxmlformats.org/spreadsheetml/2006/main" count="214" uniqueCount="72">
  <si>
    <t>yyyy/mm/dd</t>
    <phoneticPr fontId="2"/>
  </si>
  <si>
    <t>yy/mm/dd</t>
    <phoneticPr fontId="2"/>
  </si>
  <si>
    <t>aaa</t>
    <phoneticPr fontId="2"/>
  </si>
  <si>
    <t>aaaa</t>
    <phoneticPr fontId="2"/>
  </si>
  <si>
    <t>mmm</t>
    <phoneticPr fontId="2"/>
  </si>
  <si>
    <t>mmmm</t>
    <phoneticPr fontId="2"/>
  </si>
  <si>
    <t>ddd</t>
    <phoneticPr fontId="2"/>
  </si>
  <si>
    <t>dddd</t>
    <phoneticPr fontId="2"/>
  </si>
  <si>
    <t>ge</t>
    <phoneticPr fontId="2"/>
  </si>
  <si>
    <t>gge</t>
    <phoneticPr fontId="2"/>
  </si>
  <si>
    <t>ggge</t>
    <phoneticPr fontId="2"/>
  </si>
  <si>
    <t>日付の表示形式</t>
    <rPh sb="0" eb="2">
      <t>ヒヅケ</t>
    </rPh>
    <rPh sb="3" eb="5">
      <t>ヒョウジ</t>
    </rPh>
    <rPh sb="5" eb="7">
      <t>ケイシキ</t>
    </rPh>
    <phoneticPr fontId="2"/>
  </si>
  <si>
    <t>問題</t>
    <rPh sb="0" eb="2">
      <t>モンダイ</t>
    </rPh>
    <phoneticPr fontId="2"/>
  </si>
  <si>
    <t>商品名</t>
    <rPh sb="0" eb="3">
      <t>ショウヒンメイ</t>
    </rPh>
    <phoneticPr fontId="2"/>
  </si>
  <si>
    <t>クランキービスケット</t>
    <phoneticPr fontId="2"/>
  </si>
  <si>
    <t>価格</t>
    <rPh sb="0" eb="2">
      <t>カカク</t>
    </rPh>
    <phoneticPr fontId="2"/>
  </si>
  <si>
    <t>売上</t>
    <rPh sb="0" eb="2">
      <t>ウリアゲ</t>
    </rPh>
    <phoneticPr fontId="2"/>
  </si>
  <si>
    <t>売上数</t>
    <rPh sb="0" eb="2">
      <t>ウリアゲ</t>
    </rPh>
    <rPh sb="2" eb="3">
      <t>スウ</t>
    </rPh>
    <phoneticPr fontId="2"/>
  </si>
  <si>
    <t>#,###"円"</t>
  </si>
  <si>
    <t>表示形式</t>
    <rPh sb="0" eb="2">
      <t>ヒョウジ</t>
    </rPh>
    <rPh sb="2" eb="4">
      <t>ケイシキ</t>
    </rPh>
    <phoneticPr fontId="2"/>
  </si>
  <si>
    <t>問題</t>
    <rPh sb="0" eb="2">
      <t>モンダイ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</si>
  <si>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5"/>
  </si>
  <si>
    <t>○○株式会社</t>
    <rPh sb="2" eb="6">
      <t>カブシキガイシャ</t>
    </rPh>
    <phoneticPr fontId="5"/>
  </si>
  <si>
    <t>お振込先</t>
    <rPh sb="1" eb="3">
      <t>フリコミ</t>
    </rPh>
    <rPh sb="3" eb="4">
      <t>サキ</t>
    </rPh>
    <phoneticPr fontId="5"/>
  </si>
  <si>
    <t>担当：</t>
    <rPh sb="0" eb="2">
      <t>タントウ</t>
    </rPh>
    <phoneticPr fontId="5"/>
  </si>
  <si>
    <t>サンプル（カ</t>
    <phoneticPr fontId="5"/>
  </si>
  <si>
    <t>合計金額</t>
    <rPh sb="0" eb="2">
      <t>ゴウケイ</t>
    </rPh>
    <rPh sb="2" eb="4">
      <t>キンガク</t>
    </rPh>
    <phoneticPr fontId="5"/>
  </si>
  <si>
    <t>摘要</t>
    <rPh sb="0" eb="2">
      <t>テキヨウ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</si>
  <si>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</si>
  <si>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</si>
  <si>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</si>
  <si>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E-Mail：</t>
    <phoneticPr fontId="5"/>
  </si>
  <si>
    <t>No.</t>
    <phoneticPr fontId="5"/>
  </si>
  <si>
    <t>請　求　書</t>
    <rPh sb="0" eb="1">
      <t>ショウ</t>
    </rPh>
    <rPh sb="2" eb="3">
      <t>モトム</t>
    </rPh>
    <rPh sb="4" eb="5">
      <t>ショ</t>
    </rPh>
    <phoneticPr fontId="5"/>
  </si>
  <si>
    <t>請求No.</t>
    <rPh sb="0" eb="2">
      <t>セイキュウ</t>
    </rPh>
    <phoneticPr fontId="5"/>
  </si>
  <si>
    <t>請求日</t>
    <rPh sb="0" eb="2">
      <t>セイキュウ</t>
    </rPh>
    <rPh sb="2" eb="3">
      <t>ビ</t>
    </rPh>
    <phoneticPr fontId="5"/>
  </si>
  <si>
    <t>件名：</t>
    <rPh sb="0" eb="2">
      <t>ケンメイ</t>
    </rPh>
    <phoneticPr fontId="5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</si>
  <si>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5"/>
  </si>
  <si>
    <t>新宿第1ビル2階</t>
    <rPh sb="0" eb="2">
      <t>シンジュク</t>
    </rPh>
    <rPh sb="2" eb="3">
      <t>ダイ</t>
    </rPh>
    <rPh sb="7" eb="8">
      <t>カイ</t>
    </rPh>
    <phoneticPr fontId="5"/>
  </si>
  <si>
    <t>TEL：</t>
    <phoneticPr fontId="5"/>
  </si>
  <si>
    <t>FAX：</t>
    <phoneticPr fontId="5"/>
  </si>
  <si>
    <t>○○銀行　△△支店</t>
    <rPh sb="2" eb="4">
      <t>ギンコウ</t>
    </rPh>
    <rPh sb="7" eb="9">
      <t>シテン</t>
    </rPh>
    <phoneticPr fontId="5"/>
  </si>
  <si>
    <t>当座</t>
    <rPh sb="0" eb="2">
      <t>トウザ</t>
    </rPh>
    <phoneticPr fontId="5"/>
  </si>
  <si>
    <t>0123456</t>
    <phoneticPr fontId="5"/>
  </si>
  <si>
    <t>327-0817</t>
    <phoneticPr fontId="5"/>
  </si>
  <si>
    <t>数量</t>
    <rPh sb="0" eb="2">
      <t>スウリョウ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</si>
  <si>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</si>
  <si>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</si>
  <si>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</si>
  <si>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株式会社ミラクルジョイ 中島 大樹</t>
    <rPh sb="0" eb="4">
      <t>カブシキガイシャ</t>
    </rPh>
    <rPh sb="12" eb="14">
      <t>ナカジマ</t>
    </rPh>
    <rPh sb="15" eb="17">
      <t>タイキ</t>
    </rPh>
    <phoneticPr fontId="2"/>
  </si>
  <si>
    <t>株式会社ミラクルジョイ 中島 大樹</t>
    <rPh sb="0" eb="4">
      <t>カブシキガイシャ</t>
    </rPh>
    <rPh sb="12" eb="14">
      <t>ナカジマ</t>
    </rPh>
    <rPh sb="15" eb="17">
      <t>ダイキ</t>
    </rPh>
    <phoneticPr fontId="2"/>
  </si>
  <si>
    <t>yyyy/mm/dd (aaa)</t>
    <phoneticPr fontId="2"/>
  </si>
  <si>
    <t>=B21</t>
    <phoneticPr fontId="2"/>
  </si>
  <si>
    <t>=B22</t>
    <phoneticPr fontId="2"/>
  </si>
  <si>
    <t>=B23</t>
  </si>
  <si>
    <t>=B24</t>
  </si>
  <si>
    <t>=B25</t>
  </si>
  <si>
    <t>=B26</t>
  </si>
  <si>
    <t>=B27</t>
  </si>
  <si>
    <t>※参考</t>
    <rPh sb="1" eb="3">
      <t>サンコウ</t>
    </rPh>
    <phoneticPr fontId="2"/>
  </si>
  <si>
    <r>
      <t>① 空白のセルに セル参照を使って、一番左のセルの日付を表示させましょう。※下の表を参考にしてください
② その後、上部の見出しと同じ表示形式に設定しましょう。
③ 設定が出来たら、B列の日付を自由変え、</t>
    </r>
    <r>
      <rPr>
        <sz val="11"/>
        <color theme="1"/>
        <rFont val="游ゴシック"/>
        <family val="3"/>
        <charset val="128"/>
        <scheme val="minor"/>
      </rPr>
      <t>右のセルが変わるのを確認しましょう。</t>
    </r>
    <rPh sb="2" eb="4">
      <t>クウハク</t>
    </rPh>
    <rPh sb="11" eb="13">
      <t>サンショウ</t>
    </rPh>
    <rPh sb="14" eb="15">
      <t>ツカ</t>
    </rPh>
    <rPh sb="18" eb="20">
      <t>イチバン</t>
    </rPh>
    <rPh sb="20" eb="21">
      <t>ヒダリ</t>
    </rPh>
    <rPh sb="25" eb="27">
      <t>ヒヅケ</t>
    </rPh>
    <rPh sb="28" eb="30">
      <t>ヒョウジ</t>
    </rPh>
    <rPh sb="38" eb="39">
      <t>シタ</t>
    </rPh>
    <rPh sb="40" eb="41">
      <t>ヒョウ</t>
    </rPh>
    <rPh sb="42" eb="44">
      <t>サンコウ</t>
    </rPh>
    <rPh sb="56" eb="57">
      <t>ゴ</t>
    </rPh>
    <rPh sb="58" eb="60">
      <t>ジョウブ</t>
    </rPh>
    <rPh sb="61" eb="63">
      <t>ミダ</t>
    </rPh>
    <rPh sb="65" eb="66">
      <t>オナ</t>
    </rPh>
    <rPh sb="67" eb="69">
      <t>ヒョウジ</t>
    </rPh>
    <rPh sb="69" eb="71">
      <t>ケイシキ</t>
    </rPh>
    <rPh sb="72" eb="74">
      <t>セッテイ</t>
    </rPh>
    <rPh sb="83" eb="85">
      <t>セッテイ</t>
    </rPh>
    <rPh sb="86" eb="88">
      <t>デキ</t>
    </rPh>
    <rPh sb="92" eb="93">
      <t>レツ</t>
    </rPh>
    <rPh sb="94" eb="96">
      <t>ヒヅケ</t>
    </rPh>
    <rPh sb="97" eb="99">
      <t>ジユウ</t>
    </rPh>
    <rPh sb="99" eb="100">
      <t>カ</t>
    </rPh>
    <rPh sb="102" eb="103">
      <t>ミギ</t>
    </rPh>
    <rPh sb="107" eb="108">
      <t>カ</t>
    </rPh>
    <rPh sb="112" eb="114">
      <t>カクニン</t>
    </rPh>
    <phoneticPr fontId="2"/>
  </si>
  <si>
    <t>カボチャスティック</t>
    <phoneticPr fontId="2"/>
  </si>
  <si>
    <t>キノコの山里</t>
    <rPh sb="4" eb="6">
      <t>ヤマザト</t>
    </rPh>
    <phoneticPr fontId="2"/>
  </si>
  <si>
    <t>マロン塩キャラメルチョコ</t>
    <rPh sb="3" eb="4">
      <t>シオ</t>
    </rPh>
    <phoneticPr fontId="2"/>
  </si>
  <si>
    <t>木の実ボール</t>
    <rPh sb="0" eb="1">
      <t>キ</t>
    </rPh>
    <rPh sb="2" eb="3">
      <t>ミ</t>
    </rPh>
    <phoneticPr fontId="2"/>
  </si>
  <si>
    <t>タレント派遣費</t>
    <rPh sb="4" eb="6">
      <t>ハケン</t>
    </rPh>
    <rPh sb="6" eb="7">
      <t>ヒ</t>
    </rPh>
    <phoneticPr fontId="2"/>
  </si>
  <si>
    <t>懐石料理 フルコース</t>
    <rPh sb="0" eb="2">
      <t>カイセキ</t>
    </rPh>
    <rPh sb="2" eb="4">
      <t>リョウリ</t>
    </rPh>
    <phoneticPr fontId="2"/>
  </si>
  <si>
    <t xml:space="preserve">イベント企画費 </t>
    <rPh sb="4" eb="6">
      <t>キカク</t>
    </rPh>
    <rPh sb="6" eb="7">
      <t>ヒ</t>
    </rPh>
    <phoneticPr fontId="2"/>
  </si>
  <si>
    <t>会場利用費</t>
    <rPh sb="0" eb="2">
      <t>カイジョウ</t>
    </rPh>
    <rPh sb="2" eb="4">
      <t>リヨウ</t>
    </rPh>
    <rPh sb="4" eb="5">
      <t>ヒ</t>
    </rPh>
    <phoneticPr fontId="2"/>
  </si>
  <si>
    <t>売上表　表示形式</t>
    <rPh sb="0" eb="2">
      <t>ウリアゲ</t>
    </rPh>
    <rPh sb="2" eb="3">
      <t>ヒョウ</t>
    </rPh>
    <rPh sb="4" eb="6">
      <t>ヒョウジ</t>
    </rPh>
    <rPh sb="6" eb="8">
      <t>ケイシキ</t>
    </rPh>
    <phoneticPr fontId="2"/>
  </si>
  <si>
    <t>上記の表示形式を参考に、価格・売り上げ数・売上を設定しましょう！
ポイント：表示形式の「円」「個」以外の記号「#」「,」「"」は半角にします。
設定が終わったら、価格と売り上げ数を自由に変えて、どのように表示されるか確認しましょう！</t>
    <rPh sb="0" eb="2">
      <t>ジョウキ</t>
    </rPh>
    <rPh sb="3" eb="5">
      <t>ヒョウジ</t>
    </rPh>
    <rPh sb="5" eb="7">
      <t>ケイシキ</t>
    </rPh>
    <rPh sb="8" eb="10">
      <t>サンコウ</t>
    </rPh>
    <rPh sb="12" eb="14">
      <t>カカク</t>
    </rPh>
    <rPh sb="15" eb="16">
      <t>ウ</t>
    </rPh>
    <rPh sb="17" eb="18">
      <t>ア</t>
    </rPh>
    <rPh sb="19" eb="20">
      <t>スウ</t>
    </rPh>
    <rPh sb="21" eb="23">
      <t>ウリアゲ</t>
    </rPh>
    <rPh sb="24" eb="26">
      <t>セッテイ</t>
    </rPh>
    <rPh sb="38" eb="40">
      <t>ヒョウジ</t>
    </rPh>
    <rPh sb="40" eb="42">
      <t>ケイシキ</t>
    </rPh>
    <rPh sb="44" eb="45">
      <t>エン</t>
    </rPh>
    <rPh sb="47" eb="48">
      <t>コ</t>
    </rPh>
    <rPh sb="49" eb="51">
      <t>イガイ</t>
    </rPh>
    <rPh sb="52" eb="54">
      <t>キゴウ</t>
    </rPh>
    <rPh sb="64" eb="66">
      <t>ハンカク</t>
    </rPh>
    <rPh sb="72" eb="74">
      <t>セッテイ</t>
    </rPh>
    <rPh sb="75" eb="76">
      <t>オ</t>
    </rPh>
    <rPh sb="81" eb="83">
      <t>カカク</t>
    </rPh>
    <rPh sb="84" eb="85">
      <t>ウ</t>
    </rPh>
    <rPh sb="86" eb="87">
      <t>ア</t>
    </rPh>
    <rPh sb="88" eb="89">
      <t>スウ</t>
    </rPh>
    <rPh sb="90" eb="92">
      <t>ジユウ</t>
    </rPh>
    <rPh sb="93" eb="94">
      <t>カ</t>
    </rPh>
    <rPh sb="102" eb="104">
      <t>ヒョウジ</t>
    </rPh>
    <rPh sb="108" eb="110">
      <t>カクニン</t>
    </rPh>
    <phoneticPr fontId="2"/>
  </si>
  <si>
    <t>0"個"</t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</si>
</sst>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¥&quot;#,##0;[Red]&quot;¥&quot;\-#,##0"/>
    <numFmt numFmtId="176" formatCode="yyyy/mm/dd"/>
    <numFmt numFmtId="177" formatCode="aaa"/>
    <numFmt numFmtId="178" formatCode="aaaa"/>
    <numFmt numFmtId="179" formatCode="mmm"/>
    <numFmt numFmtId="180" formatCode="mmmm"/>
    <numFmt numFmtId="181" formatCode="ddd"/>
    <numFmt numFmtId="182" formatCode="dddd"/>
    <numFmt numFmtId="183" formatCode="ge"/>
    <numFmt numFmtId="184" formatCode="gge"/>
    <numFmt numFmtId="185" formatCode="ggge"/>
    <numFmt numFmtId="187" formatCode="#,###&quot;円&quot;"/>
    <numFmt numFmtId="188" formatCode="@&quot;　様&quot;"/>
    <numFmt numFmtId="189" formatCode="&quot;〒&quot;@"/>
    <numFmt numFmtId="190" formatCode="ggge&quot;年&quot;mm&quot;月&quot;dd&quot;日&quot;"/>
    <numFmt numFmtId="191" formatCode="\200\-###"/>
    <numFmt numFmtId="192" formatCode="#,###"/>
    <numFmt numFmtId="193" formatCode="&quot;¥&quot;#,###&quot; (税込)&quot;"/>
    <numFmt numFmtId="194" formatCode="yyyy/mm/dd\ \(aaa\)"/>
    <numFmt numFmtId="195" formatCode="0&quot;個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183" fontId="0" fillId="0" borderId="1" xfId="0" applyNumberFormat="1" applyBorder="1">
      <alignment vertical="center"/>
    </xf>
    <xf numFmtId="184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0" borderId="1" xfId="1" applyNumberFormat="1" applyFon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94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13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quotePrefix="1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5" xfId="2" applyNumberFormat="1" applyFont="1" applyFill="1" applyBorder="1" applyAlignment="1" applyProtection="1">
      <alignment horizontal="right" vertical="center"/>
      <protection locked="0"/>
    </xf>
    <xf numFmtId="0" fontId="6" fillId="2" borderId="7" xfId="2" applyNumberFormat="1" applyFont="1" applyFill="1" applyBorder="1" applyAlignment="1" applyProtection="1">
      <alignment horizontal="right" vertical="center"/>
      <protection locked="0"/>
    </xf>
    <xf numFmtId="0" fontId="6" fillId="2" borderId="6" xfId="2" applyNumberFormat="1" applyFont="1" applyFill="1" applyBorder="1" applyAlignment="1" applyProtection="1">
      <alignment horizontal="right" vertical="center"/>
      <protection locked="0"/>
    </xf>
    <xf numFmtId="0" fontId="6" fillId="2" borderId="1" xfId="1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2" borderId="1" xfId="1" applyNumberFormat="1" applyFont="1" applyFill="1" applyBorder="1" applyAlignment="1" applyProtection="1">
      <alignment horizontal="right" vertical="center"/>
    </xf>
    <xf numFmtId="0" fontId="6" fillId="2" borderId="1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6" fillId="2" borderId="0" xfId="0" applyNumberFormat="1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Alignment="1" applyProtection="1">
      <alignment horizontal="right" vertical="center"/>
      <protection locked="0"/>
    </xf>
    <xf numFmtId="192" fontId="6" fillId="2" borderId="1" xfId="1" applyNumberFormat="1" applyFont="1" applyFill="1" applyBorder="1" applyAlignment="1" applyProtection="1">
      <alignment horizontal="right" vertical="center"/>
    </xf>
    <xf numFmtId="192" fontId="6" fillId="2" borderId="1" xfId="0" applyNumberFormat="1" applyFont="1" applyFill="1" applyBorder="1" applyAlignment="1" applyProtection="1">
      <alignment horizontal="right" vertical="center"/>
    </xf>
    <xf numFmtId="192" fontId="8" fillId="2" borderId="1" xfId="1" applyNumberFormat="1" applyFont="1" applyFill="1" applyBorder="1" applyAlignment="1" applyProtection="1">
      <alignment horizontal="right" vertical="center"/>
    </xf>
    <xf numFmtId="193" fontId="11" fillId="2" borderId="4" xfId="1" applyNumberFormat="1" applyFont="1" applyFill="1" applyBorder="1" applyAlignment="1" applyProtection="1">
      <alignment horizontal="center" vertical="center"/>
    </xf>
    <xf numFmtId="189" fontId="6" fillId="2" borderId="0" xfId="0" applyNumberFormat="1" applyFont="1" applyFill="1" applyAlignment="1" applyProtection="1">
      <alignment vertical="center"/>
      <protection locked="0"/>
    </xf>
    <xf numFmtId="188" fontId="9" fillId="2" borderId="0" xfId="0" applyNumberFormat="1" applyFont="1" applyFill="1" applyBorder="1" applyAlignment="1" applyProtection="1">
      <alignment horizontal="center" vertical="center"/>
      <protection locked="0"/>
    </xf>
    <xf numFmtId="191" fontId="6" fillId="2" borderId="0" xfId="0" applyNumberFormat="1" applyFont="1" applyFill="1" applyAlignment="1" applyProtection="1">
      <alignment horizontal="right" vertical="center"/>
      <protection locked="0"/>
    </xf>
    <xf numFmtId="190" fontId="6" fillId="2" borderId="0" xfId="0" applyNumberFormat="1" applyFont="1" applyFill="1" applyAlignment="1" applyProtection="1">
      <alignment horizontal="right" vertical="center"/>
      <protection locked="0"/>
    </xf>
    <xf numFmtId="195" fontId="0" fillId="0" borderId="1" xfId="0" applyNumberFormat="1" applyBorder="1">
      <alignment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2</xdr:row>
      <xdr:rowOff>204107</xdr:rowOff>
    </xdr:from>
    <xdr:to>
      <xdr:col>23</xdr:col>
      <xdr:colOff>625929</xdr:colOff>
      <xdr:row>4</xdr:row>
      <xdr:rowOff>136071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420D5E06-5AB4-49BD-A8B2-778AFEBE63FA}"/>
            </a:ext>
          </a:extLst>
        </xdr:cNvPr>
        <xdr:cNvSpPr/>
      </xdr:nvSpPr>
      <xdr:spPr>
        <a:xfrm>
          <a:off x="8546647" y="1947182"/>
          <a:ext cx="4223657" cy="674914"/>
        </a:xfrm>
        <a:prstGeom prst="borderCallout2">
          <a:avLst>
            <a:gd name="adj1" fmla="val 18750"/>
            <a:gd name="adj2" fmla="val -216"/>
            <a:gd name="adj3" fmla="val 33384"/>
            <a:gd name="adj4" fmla="val -12446"/>
            <a:gd name="adj5" fmla="val 132296"/>
            <a:gd name="adj6" fmla="val -98615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@"</a:t>
          </a:r>
          <a:r>
            <a:rPr kumimoji="1" lang="ja-JP" altLang="en-US" sz="2000">
              <a:latin typeface="+mn-ea"/>
              <a:ea typeface="+mn-ea"/>
            </a:rPr>
            <a:t>　様</a:t>
          </a:r>
          <a:r>
            <a:rPr kumimoji="1" lang="en-US" altLang="ja-JP" sz="2000">
              <a:latin typeface="+mn-ea"/>
              <a:ea typeface="+mn-ea"/>
            </a:rPr>
            <a:t>"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530678</xdr:colOff>
      <xdr:row>5</xdr:row>
      <xdr:rowOff>54428</xdr:rowOff>
    </xdr:from>
    <xdr:to>
      <xdr:col>23</xdr:col>
      <xdr:colOff>639535</xdr:colOff>
      <xdr:row>6</xdr:row>
      <xdr:rowOff>108857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0728AA8-5E8F-478E-B900-F15C90623E2A}"/>
            </a:ext>
          </a:extLst>
        </xdr:cNvPr>
        <xdr:cNvSpPr/>
      </xdr:nvSpPr>
      <xdr:spPr>
        <a:xfrm>
          <a:off x="8560253" y="2778578"/>
          <a:ext cx="4223657" cy="559254"/>
        </a:xfrm>
        <a:prstGeom prst="borderCallout2">
          <a:avLst>
            <a:gd name="adj1" fmla="val 1677"/>
            <a:gd name="adj2" fmla="val -216"/>
            <a:gd name="adj3" fmla="val -762"/>
            <a:gd name="adj4" fmla="val -5953"/>
            <a:gd name="adj5" fmla="val 12784"/>
            <a:gd name="adj6" fmla="val -12901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200-###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530678</xdr:colOff>
      <xdr:row>7</xdr:row>
      <xdr:rowOff>13606</xdr:rowOff>
    </xdr:from>
    <xdr:to>
      <xdr:col>23</xdr:col>
      <xdr:colOff>639535</xdr:colOff>
      <xdr:row>9</xdr:row>
      <xdr:rowOff>13606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29727003-6FAC-4FD5-BBFD-EEFED1E6280B}"/>
            </a:ext>
          </a:extLst>
        </xdr:cNvPr>
        <xdr:cNvSpPr/>
      </xdr:nvSpPr>
      <xdr:spPr>
        <a:xfrm>
          <a:off x="8560253" y="3490231"/>
          <a:ext cx="4223657" cy="552450"/>
        </a:xfrm>
        <a:prstGeom prst="borderCallout2">
          <a:avLst>
            <a:gd name="adj1" fmla="val 26067"/>
            <a:gd name="adj2" fmla="val 758"/>
            <a:gd name="adj3" fmla="val -10518"/>
            <a:gd name="adj4" fmla="val -5953"/>
            <a:gd name="adj5" fmla="val -21362"/>
            <a:gd name="adj6" fmla="val -11602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ggge"</a:t>
          </a:r>
          <a:r>
            <a:rPr kumimoji="1" lang="ja-JP" altLang="en-US" sz="2000">
              <a:latin typeface="+mn-ea"/>
              <a:ea typeface="+mn-ea"/>
            </a:rPr>
            <a:t>年</a:t>
          </a:r>
          <a:r>
            <a:rPr kumimoji="1" lang="en-US" altLang="ja-JP" sz="2000">
              <a:latin typeface="+mn-ea"/>
              <a:ea typeface="+mn-ea"/>
            </a:rPr>
            <a:t>"mm"</a:t>
          </a:r>
          <a:r>
            <a:rPr kumimoji="1" lang="ja-JP" altLang="en-US" sz="2000">
              <a:latin typeface="+mn-ea"/>
              <a:ea typeface="+mn-ea"/>
            </a:rPr>
            <a:t>月</a:t>
          </a:r>
          <a:r>
            <a:rPr kumimoji="1" lang="en-US" altLang="ja-JP" sz="2000">
              <a:latin typeface="+mn-ea"/>
              <a:ea typeface="+mn-ea"/>
            </a:rPr>
            <a:t>"dd"</a:t>
          </a:r>
          <a:r>
            <a:rPr kumimoji="1" lang="ja-JP" altLang="en-US" sz="2000">
              <a:latin typeface="+mn-ea"/>
              <a:ea typeface="+mn-ea"/>
            </a:rPr>
            <a:t>日</a:t>
          </a:r>
          <a:r>
            <a:rPr kumimoji="1" lang="en-US" altLang="ja-JP" sz="2000">
              <a:latin typeface="+mn-ea"/>
              <a:ea typeface="+mn-ea"/>
            </a:rPr>
            <a:t>"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530678</xdr:colOff>
      <xdr:row>24</xdr:row>
      <xdr:rowOff>95250</xdr:rowOff>
    </xdr:from>
    <xdr:to>
      <xdr:col>23</xdr:col>
      <xdr:colOff>639535</xdr:colOff>
      <xdr:row>26</xdr:row>
      <xdr:rowOff>163285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C0C01625-421D-4CE9-8B02-EFB6F61FA906}"/>
            </a:ext>
          </a:extLst>
        </xdr:cNvPr>
        <xdr:cNvSpPr/>
      </xdr:nvSpPr>
      <xdr:spPr>
        <a:xfrm>
          <a:off x="8560253" y="8115300"/>
          <a:ext cx="4223657" cy="563335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3029"/>
            <a:gd name="adj6" fmla="val -34654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#,###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530678</xdr:colOff>
      <xdr:row>10</xdr:row>
      <xdr:rowOff>13605</xdr:rowOff>
    </xdr:from>
    <xdr:to>
      <xdr:col>23</xdr:col>
      <xdr:colOff>639535</xdr:colOff>
      <xdr:row>12</xdr:row>
      <xdr:rowOff>81641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A9E4D15E-2C96-493B-8375-83D789CE77E5}"/>
            </a:ext>
          </a:extLst>
        </xdr:cNvPr>
        <xdr:cNvSpPr/>
      </xdr:nvSpPr>
      <xdr:spPr>
        <a:xfrm>
          <a:off x="8560253" y="4299855"/>
          <a:ext cx="4223657" cy="563336"/>
        </a:xfrm>
        <a:prstGeom prst="borderCallout2">
          <a:avLst>
            <a:gd name="adj1" fmla="val 26067"/>
            <a:gd name="adj2" fmla="val 758"/>
            <a:gd name="adj3" fmla="val -10518"/>
            <a:gd name="adj4" fmla="val -5953"/>
            <a:gd name="adj5" fmla="val -21362"/>
            <a:gd name="adj6" fmla="val -11602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"〒"@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530678</xdr:colOff>
      <xdr:row>16</xdr:row>
      <xdr:rowOff>176892</xdr:rowOff>
    </xdr:from>
    <xdr:to>
      <xdr:col>23</xdr:col>
      <xdr:colOff>639535</xdr:colOff>
      <xdr:row>17</xdr:row>
      <xdr:rowOff>489857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F71E5CBD-5B0A-4527-86CE-661044533B09}"/>
            </a:ext>
          </a:extLst>
        </xdr:cNvPr>
        <xdr:cNvSpPr/>
      </xdr:nvSpPr>
      <xdr:spPr>
        <a:xfrm>
          <a:off x="8560253" y="5949042"/>
          <a:ext cx="4223657" cy="560615"/>
        </a:xfrm>
        <a:prstGeom prst="borderCallout2">
          <a:avLst>
            <a:gd name="adj1" fmla="val 26067"/>
            <a:gd name="adj2" fmla="val 758"/>
            <a:gd name="adj3" fmla="val 28506"/>
            <a:gd name="adj4" fmla="val -16992"/>
            <a:gd name="adj5" fmla="val 39614"/>
            <a:gd name="adj6" fmla="val -97316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¥#,###" (</a:t>
          </a:r>
          <a:r>
            <a:rPr kumimoji="1" lang="ja-JP" altLang="en-US" sz="2000">
              <a:latin typeface="+mn-ea"/>
              <a:ea typeface="+mn-ea"/>
            </a:rPr>
            <a:t>税込</a:t>
          </a:r>
          <a:r>
            <a:rPr kumimoji="1" lang="en-US" altLang="ja-JP" sz="2000">
              <a:latin typeface="+mn-ea"/>
              <a:ea typeface="+mn-ea"/>
            </a:rPr>
            <a:t>)"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217715</xdr:colOff>
      <xdr:row>0</xdr:row>
      <xdr:rowOff>231321</xdr:rowOff>
    </xdr:from>
    <xdr:to>
      <xdr:col>17</xdr:col>
      <xdr:colOff>585108</xdr:colOff>
      <xdr:row>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E5B880F-3658-4471-AB05-8B10F6A31D98}"/>
            </a:ext>
          </a:extLst>
        </xdr:cNvPr>
        <xdr:cNvSpPr txBox="1"/>
      </xdr:nvSpPr>
      <xdr:spPr>
        <a:xfrm>
          <a:off x="435429" y="231321"/>
          <a:ext cx="8191500" cy="1469572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■お題</a:t>
          </a:r>
        </a:p>
        <a:p>
          <a:pPr algn="ctr"/>
          <a:r>
            <a:rPr kumimoji="1" lang="ja-JP" altLang="en-US" sz="2000" b="0"/>
            <a:t>オレンジ色の解説通りに書式を設定しましょう！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625928</xdr:colOff>
      <xdr:row>24</xdr:row>
      <xdr:rowOff>13607</xdr:rowOff>
    </xdr:from>
    <xdr:to>
      <xdr:col>25</xdr:col>
      <xdr:colOff>54428</xdr:colOff>
      <xdr:row>26</xdr:row>
      <xdr:rowOff>81642</xdr:rowOff>
    </xdr:to>
    <xdr:sp macro="" textlink="">
      <xdr:nvSpPr>
        <xdr:cNvPr id="13" name="吹き出し: 折線 12">
          <a:extLst>
            <a:ext uri="{FF2B5EF4-FFF2-40B4-BE49-F238E27FC236}">
              <a16:creationId xmlns:a16="http://schemas.microsoft.com/office/drawing/2014/main" id="{7361EA5D-F4B9-41F5-A2A2-A46C1ED045D7}"/>
            </a:ext>
          </a:extLst>
        </xdr:cNvPr>
        <xdr:cNvSpPr/>
      </xdr:nvSpPr>
      <xdr:spPr>
        <a:xfrm>
          <a:off x="9348107" y="6640286"/>
          <a:ext cx="4191000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3029"/>
            <a:gd name="adj6" fmla="val -34654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latin typeface="+mn-ea"/>
              <a:ea typeface="+mn-ea"/>
            </a:rPr>
            <a:t>0</a:t>
          </a:r>
          <a:r>
            <a:rPr kumimoji="1" lang="ja-JP" altLang="en-US" sz="2000">
              <a:latin typeface="+mn-ea"/>
              <a:ea typeface="+mn-ea"/>
            </a:rPr>
            <a:t>円の場合非表示になります</a:t>
          </a:r>
        </a:p>
      </xdr:txBody>
    </xdr:sp>
    <xdr:clientData/>
  </xdr:twoCellAnchor>
  <xdr:twoCellAnchor>
    <xdr:from>
      <xdr:col>17</xdr:col>
      <xdr:colOff>503464</xdr:colOff>
      <xdr:row>3</xdr:row>
      <xdr:rowOff>122465</xdr:rowOff>
    </xdr:from>
    <xdr:to>
      <xdr:col>25</xdr:col>
      <xdr:colOff>435428</xdr:colOff>
      <xdr:row>5</xdr:row>
      <xdr:rowOff>54428</xdr:rowOff>
    </xdr:to>
    <xdr:sp macro="" textlink="">
      <xdr:nvSpPr>
        <xdr:cNvPr id="14" name="吹き出し: 折線 13">
          <a:extLst>
            <a:ext uri="{FF2B5EF4-FFF2-40B4-BE49-F238E27FC236}">
              <a16:creationId xmlns:a16="http://schemas.microsoft.com/office/drawing/2014/main" id="{04B962BA-C515-41ED-AE68-D2F61FF0E82B}"/>
            </a:ext>
          </a:extLst>
        </xdr:cNvPr>
        <xdr:cNvSpPr/>
      </xdr:nvSpPr>
      <xdr:spPr>
        <a:xfrm>
          <a:off x="8545285" y="1115786"/>
          <a:ext cx="5374822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32297"/>
            <a:gd name="adj6" fmla="val -10856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顧客番号</a:t>
          </a:r>
          <a:r>
            <a:rPr kumimoji="1" lang="en-US" altLang="ja-JP" sz="2000">
              <a:latin typeface="+mn-ea"/>
              <a:ea typeface="+mn-ea"/>
            </a:rPr>
            <a:t>(200)</a:t>
          </a:r>
          <a:r>
            <a:rPr kumimoji="1" lang="ja-JP" altLang="en-US" sz="2000">
              <a:latin typeface="+mn-ea"/>
              <a:ea typeface="+mn-ea"/>
            </a:rPr>
            <a:t>が請求書番号前に入ります</a:t>
          </a:r>
        </a:p>
      </xdr:txBody>
    </xdr:sp>
    <xdr:clientData/>
  </xdr:twoCellAnchor>
  <xdr:twoCellAnchor>
    <xdr:from>
      <xdr:col>14</xdr:col>
      <xdr:colOff>421822</xdr:colOff>
      <xdr:row>1</xdr:row>
      <xdr:rowOff>163285</xdr:rowOff>
    </xdr:from>
    <xdr:to>
      <xdr:col>23</xdr:col>
      <xdr:colOff>367394</xdr:colOff>
      <xdr:row>2</xdr:row>
      <xdr:rowOff>476249</xdr:rowOff>
    </xdr:to>
    <xdr:sp macro="" textlink="">
      <xdr:nvSpPr>
        <xdr:cNvPr id="15" name="吹き出し: 折線 14">
          <a:extLst>
            <a:ext uri="{FF2B5EF4-FFF2-40B4-BE49-F238E27FC236}">
              <a16:creationId xmlns:a16="http://schemas.microsoft.com/office/drawing/2014/main" id="{AB659E3B-81F3-4D1E-9772-433F7F039402}"/>
            </a:ext>
          </a:extLst>
        </xdr:cNvPr>
        <xdr:cNvSpPr/>
      </xdr:nvSpPr>
      <xdr:spPr>
        <a:xfrm>
          <a:off x="7116536" y="408214"/>
          <a:ext cx="5374822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176200"/>
            <a:gd name="adj6" fmla="val -49591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「　様」が入ります</a:t>
          </a:r>
        </a:p>
      </xdr:txBody>
    </xdr:sp>
    <xdr:clientData/>
  </xdr:twoCellAnchor>
  <xdr:twoCellAnchor>
    <xdr:from>
      <xdr:col>17</xdr:col>
      <xdr:colOff>326572</xdr:colOff>
      <xdr:row>8</xdr:row>
      <xdr:rowOff>122465</xdr:rowOff>
    </xdr:from>
    <xdr:to>
      <xdr:col>25</xdr:col>
      <xdr:colOff>258536</xdr:colOff>
      <xdr:row>10</xdr:row>
      <xdr:rowOff>176892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A87508C9-204E-4B17-B6D8-7E9B3C43EF28}"/>
            </a:ext>
          </a:extLst>
        </xdr:cNvPr>
        <xdr:cNvSpPr/>
      </xdr:nvSpPr>
      <xdr:spPr>
        <a:xfrm>
          <a:off x="8368393" y="2544536"/>
          <a:ext cx="5374822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3029"/>
            <a:gd name="adj6" fmla="val -34654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「〒」が入ります</a:t>
          </a:r>
        </a:p>
      </xdr:txBody>
    </xdr:sp>
    <xdr:clientData/>
  </xdr:twoCellAnchor>
  <xdr:twoCellAnchor>
    <xdr:from>
      <xdr:col>13</xdr:col>
      <xdr:colOff>108856</xdr:colOff>
      <xdr:row>16</xdr:row>
      <xdr:rowOff>1</xdr:rowOff>
    </xdr:from>
    <xdr:to>
      <xdr:col>23</xdr:col>
      <xdr:colOff>13606</xdr:colOff>
      <xdr:row>17</xdr:row>
      <xdr:rowOff>40821</xdr:rowOff>
    </xdr:to>
    <xdr:sp macro="" textlink="">
      <xdr:nvSpPr>
        <xdr:cNvPr id="19" name="吹き出し: 折線 18">
          <a:extLst>
            <a:ext uri="{FF2B5EF4-FFF2-40B4-BE49-F238E27FC236}">
              <a16:creationId xmlns:a16="http://schemas.microsoft.com/office/drawing/2014/main" id="{FD2BE0EA-2CF9-4406-9D40-02C6A5D93B55}"/>
            </a:ext>
          </a:extLst>
        </xdr:cNvPr>
        <xdr:cNvSpPr/>
      </xdr:nvSpPr>
      <xdr:spPr>
        <a:xfrm>
          <a:off x="6354535" y="4395108"/>
          <a:ext cx="5783035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3029"/>
            <a:gd name="adj6" fmla="val -34654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￥マーク、桁区切り、（税込み）　が入ります</a:t>
          </a:r>
        </a:p>
      </xdr:txBody>
    </xdr:sp>
    <xdr:clientData/>
  </xdr:twoCellAnchor>
  <xdr:twoCellAnchor>
    <xdr:from>
      <xdr:col>17</xdr:col>
      <xdr:colOff>503464</xdr:colOff>
      <xdr:row>5</xdr:row>
      <xdr:rowOff>204108</xdr:rowOff>
    </xdr:from>
    <xdr:to>
      <xdr:col>25</xdr:col>
      <xdr:colOff>435428</xdr:colOff>
      <xdr:row>7</xdr:row>
      <xdr:rowOff>272143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A7689D32-58A9-42E1-B272-A975FF1B2ED1}"/>
            </a:ext>
          </a:extLst>
        </xdr:cNvPr>
        <xdr:cNvSpPr/>
      </xdr:nvSpPr>
      <xdr:spPr>
        <a:xfrm>
          <a:off x="8545285" y="1823358"/>
          <a:ext cx="5374822" cy="557892"/>
        </a:xfrm>
        <a:prstGeom prst="borderCallout2">
          <a:avLst>
            <a:gd name="adj1" fmla="val 16311"/>
            <a:gd name="adj2" fmla="val -216"/>
            <a:gd name="adj3" fmla="val 4117"/>
            <a:gd name="adj4" fmla="val -6602"/>
            <a:gd name="adj5" fmla="val -1849"/>
            <a:gd name="adj6" fmla="val -11109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+mn-ea"/>
              <a:ea typeface="+mn-ea"/>
            </a:rPr>
            <a:t>和暦で表示されます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M27"/>
  <sheetViews>
    <sheetView tabSelected="1" workbookViewId="0"/>
  </sheetViews>
  <sheetFormatPr defaultRowHeight="18.75" x14ac:dyDescent="0.4"/>
  <cols>
    <col min="1" max="1" width="5" customWidth="1"/>
    <col min="2" max="12" width="13.875" customWidth="1"/>
    <col min="13" max="13" width="19.125" customWidth="1"/>
  </cols>
  <sheetData>
    <row r="1" spans="2:13" ht="41.25" customHeight="1" x14ac:dyDescent="0.4">
      <c r="B1" s="41" t="s">
        <v>11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3" x14ac:dyDescent="0.4">
      <c r="B3" s="40" t="s">
        <v>1</v>
      </c>
      <c r="C3" s="40" t="s">
        <v>0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51</v>
      </c>
    </row>
    <row r="4" spans="2:13" x14ac:dyDescent="0.4">
      <c r="B4" s="3">
        <v>39174</v>
      </c>
      <c r="C4" s="1"/>
      <c r="D4" s="1"/>
      <c r="E4" s="1"/>
      <c r="F4" s="1"/>
      <c r="G4" s="1"/>
      <c r="H4" s="1"/>
      <c r="I4" s="1"/>
      <c r="J4" s="1"/>
      <c r="K4" s="1"/>
      <c r="L4" s="1"/>
      <c r="M4" s="21"/>
    </row>
    <row r="5" spans="2:13" x14ac:dyDescent="0.4">
      <c r="B5" s="3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21"/>
    </row>
    <row r="6" spans="2:13" x14ac:dyDescent="0.4">
      <c r="B6" s="3">
        <v>9427</v>
      </c>
      <c r="C6" s="1"/>
      <c r="D6" s="1"/>
      <c r="E6" s="1"/>
      <c r="F6" s="1"/>
      <c r="G6" s="1"/>
      <c r="H6" s="1"/>
      <c r="I6" s="1"/>
      <c r="J6" s="1"/>
      <c r="K6" s="1"/>
      <c r="L6" s="1"/>
      <c r="M6" s="21"/>
    </row>
    <row r="7" spans="2:13" x14ac:dyDescent="0.4">
      <c r="B7" s="3">
        <v>20814</v>
      </c>
      <c r="C7" s="1"/>
      <c r="D7" s="1"/>
      <c r="E7" s="1"/>
      <c r="F7" s="1"/>
      <c r="G7" s="1"/>
      <c r="H7" s="1"/>
      <c r="I7" s="1"/>
      <c r="J7" s="1"/>
      <c r="K7" s="1"/>
      <c r="L7" s="1"/>
      <c r="M7" s="21"/>
    </row>
    <row r="8" spans="2:13" x14ac:dyDescent="0.4">
      <c r="B8" s="3">
        <v>32509</v>
      </c>
      <c r="C8" s="1"/>
      <c r="D8" s="1"/>
      <c r="E8" s="1"/>
      <c r="F8" s="1"/>
      <c r="G8" s="1"/>
      <c r="H8" s="1"/>
      <c r="I8" s="1"/>
      <c r="J8" s="1"/>
      <c r="K8" s="1"/>
      <c r="L8" s="1"/>
      <c r="M8" s="21"/>
    </row>
    <row r="9" spans="2:13" x14ac:dyDescent="0.4">
      <c r="B9" s="3">
        <v>32528</v>
      </c>
      <c r="C9" s="1"/>
      <c r="D9" s="1"/>
      <c r="E9" s="1"/>
      <c r="F9" s="1"/>
      <c r="G9" s="1"/>
      <c r="H9" s="1"/>
      <c r="I9" s="1"/>
      <c r="J9" s="1"/>
      <c r="K9" s="1"/>
      <c r="L9" s="1"/>
      <c r="M9" s="21"/>
    </row>
    <row r="10" spans="2:13" x14ac:dyDescent="0.4">
      <c r="B10" s="3">
        <v>42832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1"/>
    </row>
    <row r="12" spans="2:13" x14ac:dyDescent="0.4">
      <c r="B12" s="2" t="s">
        <v>12</v>
      </c>
    </row>
    <row r="13" spans="2:13" ht="18.75" customHeight="1" x14ac:dyDescent="0.4">
      <c r="B13" s="42" t="s">
        <v>60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x14ac:dyDescent="0.4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2:13" x14ac:dyDescent="0.4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2:13" x14ac:dyDescent="0.4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2:13" x14ac:dyDescent="0.4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9" spans="2:13" ht="35.25" x14ac:dyDescent="0.4">
      <c r="B19" s="39" t="s">
        <v>59</v>
      </c>
    </row>
    <row r="20" spans="2:13" x14ac:dyDescent="0.4">
      <c r="B20" s="40" t="s">
        <v>1</v>
      </c>
      <c r="C20" s="40" t="s">
        <v>0</v>
      </c>
      <c r="D20" s="40" t="s">
        <v>2</v>
      </c>
      <c r="E20" s="40" t="s">
        <v>3</v>
      </c>
      <c r="F20" s="40" t="s">
        <v>4</v>
      </c>
      <c r="G20" s="40" t="s">
        <v>5</v>
      </c>
      <c r="H20" s="40" t="s">
        <v>6</v>
      </c>
      <c r="I20" s="40" t="s">
        <v>7</v>
      </c>
      <c r="J20" s="40" t="s">
        <v>8</v>
      </c>
      <c r="K20" s="40" t="s">
        <v>9</v>
      </c>
      <c r="L20" s="40" t="s">
        <v>10</v>
      </c>
      <c r="M20" s="40" t="s">
        <v>51</v>
      </c>
    </row>
    <row r="21" spans="2:13" x14ac:dyDescent="0.4">
      <c r="B21" s="3">
        <v>39174</v>
      </c>
      <c r="C21" s="38" t="s">
        <v>52</v>
      </c>
      <c r="D21" s="38" t="s">
        <v>52</v>
      </c>
      <c r="E21" s="38" t="s">
        <v>52</v>
      </c>
      <c r="F21" s="38" t="s">
        <v>52</v>
      </c>
      <c r="G21" s="38" t="s">
        <v>52</v>
      </c>
      <c r="H21" s="38" t="s">
        <v>52</v>
      </c>
      <c r="I21" s="38" t="s">
        <v>52</v>
      </c>
      <c r="J21" s="38" t="s">
        <v>52</v>
      </c>
      <c r="K21" s="38" t="s">
        <v>52</v>
      </c>
      <c r="L21" s="38" t="s">
        <v>52</v>
      </c>
      <c r="M21" s="38" t="s">
        <v>52</v>
      </c>
    </row>
    <row r="22" spans="2:13" x14ac:dyDescent="0.4">
      <c r="B22" s="3">
        <v>1</v>
      </c>
      <c r="C22" s="38" t="s">
        <v>53</v>
      </c>
      <c r="D22" s="38" t="s">
        <v>53</v>
      </c>
      <c r="E22" s="38" t="s">
        <v>53</v>
      </c>
      <c r="F22" s="38" t="s">
        <v>53</v>
      </c>
      <c r="G22" s="38" t="s">
        <v>53</v>
      </c>
      <c r="H22" s="38" t="s">
        <v>53</v>
      </c>
      <c r="I22" s="38" t="s">
        <v>53</v>
      </c>
      <c r="J22" s="38" t="s">
        <v>53</v>
      </c>
      <c r="K22" s="38" t="s">
        <v>53</v>
      </c>
      <c r="L22" s="38" t="s">
        <v>53</v>
      </c>
      <c r="M22" s="38" t="s">
        <v>53</v>
      </c>
    </row>
    <row r="23" spans="2:13" x14ac:dyDescent="0.4">
      <c r="B23" s="3">
        <v>9427</v>
      </c>
      <c r="C23" s="38" t="s">
        <v>54</v>
      </c>
      <c r="D23" s="38" t="s">
        <v>54</v>
      </c>
      <c r="E23" s="38" t="s">
        <v>54</v>
      </c>
      <c r="F23" s="38" t="s">
        <v>54</v>
      </c>
      <c r="G23" s="38" t="s">
        <v>54</v>
      </c>
      <c r="H23" s="38" t="s">
        <v>54</v>
      </c>
      <c r="I23" s="38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</row>
    <row r="24" spans="2:13" x14ac:dyDescent="0.4">
      <c r="B24" s="3">
        <v>20814</v>
      </c>
      <c r="C24" s="38" t="s">
        <v>55</v>
      </c>
      <c r="D24" s="38" t="s">
        <v>55</v>
      </c>
      <c r="E24" s="38" t="s">
        <v>55</v>
      </c>
      <c r="F24" s="38" t="s">
        <v>55</v>
      </c>
      <c r="G24" s="38" t="s">
        <v>55</v>
      </c>
      <c r="H24" s="38" t="s">
        <v>55</v>
      </c>
      <c r="I24" s="38" t="s">
        <v>55</v>
      </c>
      <c r="J24" s="38" t="s">
        <v>55</v>
      </c>
      <c r="K24" s="38" t="s">
        <v>55</v>
      </c>
      <c r="L24" s="38" t="s">
        <v>55</v>
      </c>
      <c r="M24" s="38" t="s">
        <v>55</v>
      </c>
    </row>
    <row r="25" spans="2:13" x14ac:dyDescent="0.4">
      <c r="B25" s="3">
        <v>32509</v>
      </c>
      <c r="C25" s="38" t="s">
        <v>56</v>
      </c>
      <c r="D25" s="38" t="s">
        <v>56</v>
      </c>
      <c r="E25" s="38" t="s">
        <v>56</v>
      </c>
      <c r="F25" s="38" t="s">
        <v>56</v>
      </c>
      <c r="G25" s="38" t="s">
        <v>56</v>
      </c>
      <c r="H25" s="38" t="s">
        <v>56</v>
      </c>
      <c r="I25" s="38" t="s">
        <v>56</v>
      </c>
      <c r="J25" s="38" t="s">
        <v>56</v>
      </c>
      <c r="K25" s="38" t="s">
        <v>56</v>
      </c>
      <c r="L25" s="38" t="s">
        <v>56</v>
      </c>
      <c r="M25" s="38" t="s">
        <v>56</v>
      </c>
    </row>
    <row r="26" spans="2:13" x14ac:dyDescent="0.4">
      <c r="B26" s="3">
        <v>32528</v>
      </c>
      <c r="C26" s="38" t="s">
        <v>57</v>
      </c>
      <c r="D26" s="38" t="s">
        <v>57</v>
      </c>
      <c r="E26" s="38" t="s">
        <v>57</v>
      </c>
      <c r="F26" s="38" t="s">
        <v>57</v>
      </c>
      <c r="G26" s="38" t="s">
        <v>57</v>
      </c>
      <c r="H26" s="38" t="s">
        <v>57</v>
      </c>
      <c r="I26" s="38" t="s">
        <v>57</v>
      </c>
      <c r="J26" s="38" t="s">
        <v>57</v>
      </c>
      <c r="K26" s="38" t="s">
        <v>57</v>
      </c>
      <c r="L26" s="38" t="s">
        <v>57</v>
      </c>
      <c r="M26" s="38" t="s">
        <v>57</v>
      </c>
    </row>
    <row r="27" spans="2:13" x14ac:dyDescent="0.4">
      <c r="B27" s="3">
        <v>42832</v>
      </c>
      <c r="C27" s="38" t="s">
        <v>58</v>
      </c>
      <c r="D27" s="38" t="s">
        <v>58</v>
      </c>
      <c r="E27" s="38" t="s">
        <v>58</v>
      </c>
      <c r="F27" s="38" t="s">
        <v>58</v>
      </c>
      <c r="G27" s="38" t="s">
        <v>58</v>
      </c>
      <c r="H27" s="38" t="s">
        <v>58</v>
      </c>
      <c r="I27" s="38" t="s">
        <v>58</v>
      </c>
      <c r="J27" s="38" t="s">
        <v>58</v>
      </c>
      <c r="K27" s="38" t="s">
        <v>58</v>
      </c>
      <c r="L27" s="38" t="s">
        <v>58</v>
      </c>
      <c r="M27" s="38" t="s">
        <v>58</v>
      </c>
    </row>
  </sheetData>
  <mergeCells count="2">
    <mergeCell ref="B1:L1"/>
    <mergeCell ref="B13:M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M17"/>
  <sheetViews>
    <sheetView workbookViewId="0"/>
  </sheetViews>
  <sheetFormatPr defaultRowHeight="18.75" x14ac:dyDescent="0.4"/>
  <cols>
    <col min="2" max="12" width="13.875" customWidth="1"/>
    <col min="13" max="13" width="27.625" customWidth="1"/>
  </cols>
  <sheetData>
    <row r="1" spans="2:13" ht="41.25" customHeight="1" x14ac:dyDescent="0.4">
      <c r="B1" s="41" t="s">
        <v>11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3" x14ac:dyDescent="0.4">
      <c r="B3" s="40" t="s">
        <v>1</v>
      </c>
      <c r="C3" s="40" t="s">
        <v>0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51</v>
      </c>
    </row>
    <row r="4" spans="2:13" x14ac:dyDescent="0.4">
      <c r="B4" s="3">
        <v>39174</v>
      </c>
      <c r="C4" s="4">
        <f>B4</f>
        <v>39174</v>
      </c>
      <c r="D4" s="5">
        <f t="shared" ref="D4:D10" si="0">B4</f>
        <v>39174</v>
      </c>
      <c r="E4" s="6">
        <f t="shared" ref="E4:E10" si="1">B4</f>
        <v>39174</v>
      </c>
      <c r="F4" s="7">
        <f t="shared" ref="F4:F10" si="2">B4</f>
        <v>39174</v>
      </c>
      <c r="G4" s="8">
        <f t="shared" ref="G4:G10" si="3">B4</f>
        <v>39174</v>
      </c>
      <c r="H4" s="9">
        <f>B4</f>
        <v>39174</v>
      </c>
      <c r="I4" s="10">
        <f>B4</f>
        <v>39174</v>
      </c>
      <c r="J4" s="11">
        <f>B4</f>
        <v>39174</v>
      </c>
      <c r="K4" s="12">
        <f>B4</f>
        <v>39174</v>
      </c>
      <c r="L4" s="13">
        <f>B4</f>
        <v>39174</v>
      </c>
      <c r="M4" s="37">
        <f>B4</f>
        <v>39174</v>
      </c>
    </row>
    <row r="5" spans="2:13" x14ac:dyDescent="0.4">
      <c r="B5" s="3">
        <v>1</v>
      </c>
      <c r="C5" s="4">
        <f t="shared" ref="C5:C10" si="4">B5</f>
        <v>1</v>
      </c>
      <c r="D5" s="5">
        <f t="shared" si="0"/>
        <v>1</v>
      </c>
      <c r="E5" s="6">
        <f t="shared" si="1"/>
        <v>1</v>
      </c>
      <c r="F5" s="7">
        <f t="shared" si="2"/>
        <v>1</v>
      </c>
      <c r="G5" s="8">
        <f t="shared" si="3"/>
        <v>1</v>
      </c>
      <c r="H5" s="9">
        <f t="shared" ref="H5:H10" si="5">B5</f>
        <v>1</v>
      </c>
      <c r="I5" s="10">
        <f t="shared" ref="I5:I10" si="6">B5</f>
        <v>1</v>
      </c>
      <c r="J5" s="11">
        <f t="shared" ref="J5:J10" si="7">B5</f>
        <v>1</v>
      </c>
      <c r="K5" s="12">
        <f t="shared" ref="K5:K10" si="8">B5</f>
        <v>1</v>
      </c>
      <c r="L5" s="13">
        <f t="shared" ref="L5:L10" si="9">B5</f>
        <v>1</v>
      </c>
      <c r="M5" s="37">
        <f t="shared" ref="M5:M10" si="10">B5</f>
        <v>1</v>
      </c>
    </row>
    <row r="6" spans="2:13" x14ac:dyDescent="0.4">
      <c r="B6" s="3">
        <v>9427</v>
      </c>
      <c r="C6" s="4">
        <f t="shared" si="4"/>
        <v>9427</v>
      </c>
      <c r="D6" s="5">
        <f t="shared" si="0"/>
        <v>9427</v>
      </c>
      <c r="E6" s="6">
        <f t="shared" si="1"/>
        <v>9427</v>
      </c>
      <c r="F6" s="7">
        <f t="shared" si="2"/>
        <v>9427</v>
      </c>
      <c r="G6" s="8">
        <f t="shared" si="3"/>
        <v>9427</v>
      </c>
      <c r="H6" s="9">
        <f t="shared" si="5"/>
        <v>9427</v>
      </c>
      <c r="I6" s="10">
        <f t="shared" si="6"/>
        <v>9427</v>
      </c>
      <c r="J6" s="11">
        <f t="shared" si="7"/>
        <v>9427</v>
      </c>
      <c r="K6" s="12">
        <f t="shared" si="8"/>
        <v>9427</v>
      </c>
      <c r="L6" s="13">
        <f t="shared" si="9"/>
        <v>9427</v>
      </c>
      <c r="M6" s="37">
        <f t="shared" si="10"/>
        <v>9427</v>
      </c>
    </row>
    <row r="7" spans="2:13" x14ac:dyDescent="0.4">
      <c r="B7" s="3">
        <v>20814</v>
      </c>
      <c r="C7" s="4">
        <f t="shared" si="4"/>
        <v>20814</v>
      </c>
      <c r="D7" s="5">
        <f t="shared" si="0"/>
        <v>20814</v>
      </c>
      <c r="E7" s="6">
        <f t="shared" si="1"/>
        <v>20814</v>
      </c>
      <c r="F7" s="7">
        <f t="shared" si="2"/>
        <v>20814</v>
      </c>
      <c r="G7" s="8">
        <f t="shared" si="3"/>
        <v>20814</v>
      </c>
      <c r="H7" s="9">
        <f t="shared" si="5"/>
        <v>20814</v>
      </c>
      <c r="I7" s="10">
        <f t="shared" si="6"/>
        <v>20814</v>
      </c>
      <c r="J7" s="11">
        <f t="shared" si="7"/>
        <v>20814</v>
      </c>
      <c r="K7" s="12">
        <f t="shared" si="8"/>
        <v>20814</v>
      </c>
      <c r="L7" s="13">
        <f t="shared" si="9"/>
        <v>20814</v>
      </c>
      <c r="M7" s="37">
        <f t="shared" si="10"/>
        <v>20814</v>
      </c>
    </row>
    <row r="8" spans="2:13" x14ac:dyDescent="0.4">
      <c r="B8" s="3">
        <v>32509</v>
      </c>
      <c r="C8" s="4">
        <f t="shared" si="4"/>
        <v>32509</v>
      </c>
      <c r="D8" s="5">
        <f t="shared" si="0"/>
        <v>32509</v>
      </c>
      <c r="E8" s="6">
        <f t="shared" si="1"/>
        <v>32509</v>
      </c>
      <c r="F8" s="7">
        <f t="shared" si="2"/>
        <v>32509</v>
      </c>
      <c r="G8" s="8">
        <f t="shared" si="3"/>
        <v>32509</v>
      </c>
      <c r="H8" s="9">
        <f t="shared" si="5"/>
        <v>32509</v>
      </c>
      <c r="I8" s="10">
        <f t="shared" si="6"/>
        <v>32509</v>
      </c>
      <c r="J8" s="11">
        <f t="shared" si="7"/>
        <v>32509</v>
      </c>
      <c r="K8" s="12">
        <f t="shared" si="8"/>
        <v>32509</v>
      </c>
      <c r="L8" s="13">
        <f t="shared" si="9"/>
        <v>32509</v>
      </c>
      <c r="M8" s="37">
        <f t="shared" si="10"/>
        <v>32509</v>
      </c>
    </row>
    <row r="9" spans="2:13" x14ac:dyDescent="0.4">
      <c r="B9" s="3">
        <v>32528</v>
      </c>
      <c r="C9" s="4">
        <f t="shared" si="4"/>
        <v>32528</v>
      </c>
      <c r="D9" s="5">
        <f t="shared" si="0"/>
        <v>32528</v>
      </c>
      <c r="E9" s="6">
        <f t="shared" si="1"/>
        <v>32528</v>
      </c>
      <c r="F9" s="7">
        <f t="shared" si="2"/>
        <v>32528</v>
      </c>
      <c r="G9" s="8">
        <f t="shared" si="3"/>
        <v>32528</v>
      </c>
      <c r="H9" s="9">
        <f t="shared" si="5"/>
        <v>32528</v>
      </c>
      <c r="I9" s="10">
        <f t="shared" si="6"/>
        <v>32528</v>
      </c>
      <c r="J9" s="11">
        <f t="shared" si="7"/>
        <v>32528</v>
      </c>
      <c r="K9" s="12">
        <f t="shared" si="8"/>
        <v>32528</v>
      </c>
      <c r="L9" s="13">
        <f t="shared" si="9"/>
        <v>32528</v>
      </c>
      <c r="M9" s="37">
        <f t="shared" si="10"/>
        <v>32528</v>
      </c>
    </row>
    <row r="10" spans="2:13" x14ac:dyDescent="0.4">
      <c r="B10" s="3">
        <v>42832</v>
      </c>
      <c r="C10" s="4">
        <f t="shared" si="4"/>
        <v>42832</v>
      </c>
      <c r="D10" s="5">
        <f t="shared" si="0"/>
        <v>42832</v>
      </c>
      <c r="E10" s="6">
        <f t="shared" si="1"/>
        <v>42832</v>
      </c>
      <c r="F10" s="7">
        <f t="shared" si="2"/>
        <v>42832</v>
      </c>
      <c r="G10" s="8">
        <f t="shared" si="3"/>
        <v>42832</v>
      </c>
      <c r="H10" s="9">
        <f t="shared" si="5"/>
        <v>42832</v>
      </c>
      <c r="I10" s="10">
        <f t="shared" si="6"/>
        <v>42832</v>
      </c>
      <c r="J10" s="11">
        <f t="shared" si="7"/>
        <v>42832</v>
      </c>
      <c r="K10" s="12">
        <f t="shared" si="8"/>
        <v>42832</v>
      </c>
      <c r="L10" s="13">
        <f t="shared" si="9"/>
        <v>42832</v>
      </c>
      <c r="M10" s="37">
        <f t="shared" si="10"/>
        <v>42832</v>
      </c>
    </row>
    <row r="12" spans="2:13" x14ac:dyDescent="0.4">
      <c r="B12" s="2"/>
    </row>
    <row r="13" spans="2:13" x14ac:dyDescent="0.4"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3" x14ac:dyDescent="0.4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3" x14ac:dyDescent="0.4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3" x14ac:dyDescent="0.4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B1:L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E16"/>
  <sheetViews>
    <sheetView workbookViewId="0"/>
  </sheetViews>
  <sheetFormatPr defaultRowHeight="18.75" x14ac:dyDescent="0.4"/>
  <cols>
    <col min="2" max="2" width="25.5" bestFit="1" customWidth="1"/>
    <col min="3" max="5" width="14.625" customWidth="1"/>
  </cols>
  <sheetData>
    <row r="1" spans="2:5" ht="25.5" x14ac:dyDescent="0.4">
      <c r="B1" s="51" t="s">
        <v>69</v>
      </c>
      <c r="C1" s="51"/>
      <c r="D1" s="51"/>
      <c r="E1" s="51"/>
    </row>
    <row r="3" spans="2:5" x14ac:dyDescent="0.4">
      <c r="B3" s="16" t="s">
        <v>13</v>
      </c>
      <c r="C3" s="16" t="s">
        <v>15</v>
      </c>
      <c r="D3" s="16" t="s">
        <v>17</v>
      </c>
      <c r="E3" s="16" t="s">
        <v>16</v>
      </c>
    </row>
    <row r="4" spans="2:5" x14ac:dyDescent="0.4">
      <c r="B4" s="1" t="s">
        <v>61</v>
      </c>
      <c r="C4" s="20">
        <v>220</v>
      </c>
      <c r="D4" s="21">
        <v>115</v>
      </c>
      <c r="E4" s="21">
        <f>C4*D4</f>
        <v>25300</v>
      </c>
    </row>
    <row r="5" spans="2:5" x14ac:dyDescent="0.4">
      <c r="B5" s="1" t="s">
        <v>62</v>
      </c>
      <c r="C5" s="20">
        <v>120</v>
      </c>
      <c r="D5" s="21">
        <v>200</v>
      </c>
      <c r="E5" s="21">
        <f t="shared" ref="E5:E8" si="0">C5*D5</f>
        <v>24000</v>
      </c>
    </row>
    <row r="6" spans="2:5" x14ac:dyDescent="0.4">
      <c r="B6" s="1" t="s">
        <v>63</v>
      </c>
      <c r="C6" s="20">
        <v>360</v>
      </c>
      <c r="D6" s="21">
        <v>90</v>
      </c>
      <c r="E6" s="21">
        <f t="shared" si="0"/>
        <v>32400</v>
      </c>
    </row>
    <row r="7" spans="2:5" x14ac:dyDescent="0.4">
      <c r="B7" s="1" t="s">
        <v>64</v>
      </c>
      <c r="C7" s="20">
        <v>110</v>
      </c>
      <c r="D7" s="21">
        <v>168</v>
      </c>
      <c r="E7" s="21">
        <f t="shared" si="0"/>
        <v>18480</v>
      </c>
    </row>
    <row r="8" spans="2:5" x14ac:dyDescent="0.4">
      <c r="B8" s="1" t="s">
        <v>14</v>
      </c>
      <c r="C8" s="20">
        <v>80</v>
      </c>
      <c r="D8" s="21">
        <v>294</v>
      </c>
      <c r="E8" s="21">
        <f t="shared" si="0"/>
        <v>23520</v>
      </c>
    </row>
    <row r="9" spans="2:5" x14ac:dyDescent="0.4">
      <c r="B9" s="16" t="s">
        <v>19</v>
      </c>
      <c r="C9" s="19" t="s">
        <v>18</v>
      </c>
      <c r="D9" s="19" t="s">
        <v>71</v>
      </c>
      <c r="E9" s="19" t="s">
        <v>18</v>
      </c>
    </row>
    <row r="11" spans="2:5" x14ac:dyDescent="0.4">
      <c r="B11" s="2" t="s">
        <v>20</v>
      </c>
    </row>
    <row r="12" spans="2:5" ht="18.75" customHeight="1" x14ac:dyDescent="0.4">
      <c r="B12" s="52" t="s">
        <v>70</v>
      </c>
      <c r="C12" s="52"/>
      <c r="D12" s="52"/>
      <c r="E12" s="52"/>
    </row>
    <row r="13" spans="2:5" x14ac:dyDescent="0.4">
      <c r="B13" s="53"/>
      <c r="C13" s="53"/>
      <c r="D13" s="53"/>
      <c r="E13" s="53"/>
    </row>
    <row r="14" spans="2:5" x14ac:dyDescent="0.4">
      <c r="B14" s="53"/>
      <c r="C14" s="53"/>
      <c r="D14" s="53"/>
      <c r="E14" s="53"/>
    </row>
    <row r="15" spans="2:5" x14ac:dyDescent="0.4">
      <c r="B15" s="53"/>
      <c r="C15" s="53"/>
      <c r="D15" s="53"/>
      <c r="E15" s="53"/>
    </row>
    <row r="16" spans="2:5" x14ac:dyDescent="0.4">
      <c r="B16" s="53"/>
      <c r="C16" s="53"/>
      <c r="D16" s="53"/>
      <c r="E16" s="53"/>
    </row>
  </sheetData>
  <mergeCells count="2">
    <mergeCell ref="B1:E1"/>
    <mergeCell ref="B12:E1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E9"/>
  <sheetViews>
    <sheetView workbookViewId="0"/>
  </sheetViews>
  <sheetFormatPr defaultRowHeight="18.75" x14ac:dyDescent="0.4"/>
  <cols>
    <col min="2" max="2" width="25.5" bestFit="1" customWidth="1"/>
    <col min="3" max="5" width="14.625" customWidth="1"/>
  </cols>
  <sheetData>
    <row r="1" spans="2:5" ht="25.5" x14ac:dyDescent="0.4">
      <c r="B1" s="51" t="s">
        <v>69</v>
      </c>
      <c r="C1" s="51"/>
      <c r="D1" s="51"/>
      <c r="E1" s="51"/>
    </row>
    <row r="3" spans="2:5" x14ac:dyDescent="0.4">
      <c r="B3" s="16" t="s">
        <v>13</v>
      </c>
      <c r="C3" s="16" t="s">
        <v>15</v>
      </c>
      <c r="D3" s="16" t="s">
        <v>17</v>
      </c>
      <c r="E3" s="16" t="s">
        <v>16</v>
      </c>
    </row>
    <row r="4" spans="2:5" x14ac:dyDescent="0.4">
      <c r="B4" s="1" t="s">
        <v>61</v>
      </c>
      <c r="C4" s="18">
        <v>220</v>
      </c>
      <c r="D4" s="89">
        <v>115</v>
      </c>
      <c r="E4" s="17">
        <f>C4*D4</f>
        <v>25300</v>
      </c>
    </row>
    <row r="5" spans="2:5" x14ac:dyDescent="0.4">
      <c r="B5" s="1" t="s">
        <v>62</v>
      </c>
      <c r="C5" s="18">
        <v>120</v>
      </c>
      <c r="D5" s="89">
        <v>200</v>
      </c>
      <c r="E5" s="17">
        <f t="shared" ref="E5:E8" si="0">C5*D5</f>
        <v>24000</v>
      </c>
    </row>
    <row r="6" spans="2:5" x14ac:dyDescent="0.4">
      <c r="B6" s="1" t="s">
        <v>63</v>
      </c>
      <c r="C6" s="18">
        <v>360</v>
      </c>
      <c r="D6" s="89">
        <v>90</v>
      </c>
      <c r="E6" s="17">
        <f t="shared" si="0"/>
        <v>32400</v>
      </c>
    </row>
    <row r="7" spans="2:5" x14ac:dyDescent="0.4">
      <c r="B7" s="1" t="s">
        <v>64</v>
      </c>
      <c r="C7" s="18">
        <v>110</v>
      </c>
      <c r="D7" s="89">
        <v>168</v>
      </c>
      <c r="E7" s="17">
        <f t="shared" si="0"/>
        <v>18480</v>
      </c>
    </row>
    <row r="8" spans="2:5" x14ac:dyDescent="0.4">
      <c r="B8" s="1" t="s">
        <v>14</v>
      </c>
      <c r="C8" s="18">
        <v>80</v>
      </c>
      <c r="D8" s="89">
        <v>294</v>
      </c>
      <c r="E8" s="17">
        <f t="shared" si="0"/>
        <v>23520</v>
      </c>
    </row>
    <row r="9" spans="2:5" x14ac:dyDescent="0.4">
      <c r="B9" s="16" t="s">
        <v>19</v>
      </c>
      <c r="C9" s="19" t="s">
        <v>18</v>
      </c>
      <c r="D9" s="19" t="s">
        <v>71</v>
      </c>
      <c r="E9" s="19" t="s">
        <v>18</v>
      </c>
    </row>
  </sheetData>
  <mergeCells count="1">
    <mergeCell ref="B1:E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778D-A43D-470E-B677-F9B34F622294}">
  <sheetPr>
    <tabColor rgb="FFFFC000"/>
    <pageSetUpPr fitToPage="1"/>
  </sheetPr>
  <dimension ref="A1:X42"/>
  <sheetViews>
    <sheetView topLeftCell="A4" zoomScale="70" zoomScaleNormal="70" workbookViewId="0">
      <selection activeCell="A4" sqref="A4"/>
    </sheetView>
  </sheetViews>
  <sheetFormatPr defaultRowHeight="18.75" x14ac:dyDescent="0.4"/>
  <cols>
    <col min="1" max="1" width="2.875" customWidth="1"/>
    <col min="3" max="10" width="5.875" customWidth="1"/>
    <col min="11" max="11" width="11.25" customWidth="1"/>
    <col min="12" max="17" width="5.875" customWidth="1"/>
  </cols>
  <sheetData>
    <row r="1" spans="1:24" ht="133.5" customHeight="1" x14ac:dyDescent="0.4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2"/>
      <c r="U1" s="32"/>
      <c r="V1" s="32"/>
      <c r="W1" s="32"/>
      <c r="X1" s="32"/>
    </row>
    <row r="4" spans="1:24" ht="39.75" x14ac:dyDescent="0.4">
      <c r="B4" s="75" t="s">
        <v>33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4" x14ac:dyDescent="0.4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4" ht="30" x14ac:dyDescent="0.4">
      <c r="B6" s="76" t="s">
        <v>49</v>
      </c>
      <c r="C6" s="76"/>
      <c r="D6" s="76"/>
      <c r="E6" s="76"/>
      <c r="F6" s="76"/>
      <c r="G6" s="76"/>
      <c r="H6" s="76"/>
      <c r="I6" s="76"/>
      <c r="J6" s="76"/>
      <c r="K6" s="23"/>
      <c r="L6" s="65" t="s">
        <v>34</v>
      </c>
      <c r="M6" s="65"/>
      <c r="N6" s="77">
        <v>18</v>
      </c>
      <c r="O6" s="77"/>
      <c r="P6" s="77"/>
      <c r="Q6" s="77"/>
    </row>
    <row r="7" spans="1:24" ht="19.5" x14ac:dyDescent="0.4">
      <c r="B7" s="23"/>
      <c r="C7" s="78"/>
      <c r="D7" s="78"/>
      <c r="E7" s="79"/>
      <c r="F7" s="79"/>
      <c r="G7" s="79"/>
      <c r="H7" s="22"/>
      <c r="I7" s="23"/>
      <c r="J7" s="23"/>
      <c r="K7" s="23"/>
      <c r="L7" s="65" t="s">
        <v>35</v>
      </c>
      <c r="M7" s="65"/>
      <c r="N7" s="80">
        <v>43769</v>
      </c>
      <c r="O7" s="77"/>
      <c r="P7" s="77"/>
      <c r="Q7" s="77"/>
    </row>
    <row r="8" spans="1:24" x14ac:dyDescent="0.4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24" ht="24.75" thickBot="1" x14ac:dyDescent="0.45">
      <c r="B9" s="72" t="s">
        <v>36</v>
      </c>
      <c r="C9" s="72"/>
      <c r="D9" s="73"/>
      <c r="E9" s="73"/>
      <c r="F9" s="73"/>
      <c r="G9" s="73"/>
      <c r="H9" s="73"/>
      <c r="I9" s="73"/>
      <c r="J9" s="73"/>
      <c r="K9" s="65" t="s">
        <v>22</v>
      </c>
      <c r="L9" s="65"/>
      <c r="M9" s="65"/>
      <c r="N9" s="65"/>
      <c r="O9" s="65"/>
      <c r="P9" s="65"/>
      <c r="Q9" s="65"/>
    </row>
    <row r="10" spans="1:24" ht="20.25" thickTop="1" x14ac:dyDescent="0.4">
      <c r="B10" s="23"/>
      <c r="C10" s="65" t="s">
        <v>21</v>
      </c>
      <c r="D10" s="65"/>
      <c r="E10" s="65"/>
      <c r="F10" s="65"/>
      <c r="G10" s="65"/>
      <c r="H10" s="65"/>
      <c r="I10" s="65"/>
      <c r="J10" s="65"/>
      <c r="K10" s="74" t="s">
        <v>44</v>
      </c>
      <c r="L10" s="74"/>
      <c r="M10" s="74"/>
      <c r="N10" s="74"/>
      <c r="O10" s="74"/>
      <c r="P10" s="74"/>
      <c r="Q10" s="74"/>
    </row>
    <row r="11" spans="1:24" ht="19.5" x14ac:dyDescent="0.4">
      <c r="B11" s="23"/>
      <c r="C11" s="23"/>
      <c r="D11" s="23"/>
      <c r="E11" s="23"/>
      <c r="F11" s="23"/>
      <c r="G11" s="23"/>
      <c r="H11" s="23"/>
      <c r="I11" s="23"/>
      <c r="J11" s="23"/>
      <c r="K11" s="65" t="s">
        <v>37</v>
      </c>
      <c r="L11" s="65"/>
      <c r="M11" s="65"/>
      <c r="N11" s="65"/>
      <c r="O11" s="65"/>
      <c r="P11" s="65"/>
      <c r="Q11" s="65"/>
    </row>
    <row r="12" spans="1:24" ht="19.5" x14ac:dyDescent="0.4">
      <c r="B12" s="23"/>
      <c r="C12" s="23"/>
      <c r="D12" s="23"/>
      <c r="E12" s="23"/>
      <c r="F12" s="23"/>
      <c r="G12" s="23"/>
      <c r="H12" s="23"/>
      <c r="I12" s="23"/>
      <c r="J12" s="23"/>
      <c r="K12" s="65" t="s">
        <v>38</v>
      </c>
      <c r="L12" s="65"/>
      <c r="M12" s="65"/>
      <c r="N12" s="65"/>
      <c r="O12" s="65"/>
      <c r="P12" s="65"/>
      <c r="Q12" s="65"/>
    </row>
    <row r="13" spans="1:24" ht="19.5" x14ac:dyDescent="0.4">
      <c r="B13" s="23"/>
      <c r="C13" s="23"/>
      <c r="D13" s="23"/>
      <c r="E13" s="23"/>
      <c r="F13" s="23"/>
      <c r="G13" s="23"/>
      <c r="H13" s="23"/>
      <c r="I13" s="23"/>
      <c r="J13" s="23"/>
      <c r="K13" s="68" t="s">
        <v>39</v>
      </c>
      <c r="L13" s="68"/>
      <c r="M13" s="65"/>
      <c r="N13" s="65"/>
      <c r="O13" s="65"/>
      <c r="P13" s="65"/>
      <c r="Q13" s="65"/>
    </row>
    <row r="14" spans="1:24" ht="19.5" x14ac:dyDescent="0.4">
      <c r="B14" s="23"/>
      <c r="C14" s="23"/>
      <c r="D14" s="23"/>
      <c r="E14" s="23"/>
      <c r="F14" s="23"/>
      <c r="G14" s="23"/>
      <c r="H14" s="23"/>
      <c r="I14" s="23"/>
      <c r="J14" s="23"/>
      <c r="K14" s="68" t="s">
        <v>40</v>
      </c>
      <c r="L14" s="68"/>
      <c r="M14" s="65"/>
      <c r="N14" s="65"/>
      <c r="O14" s="65"/>
      <c r="P14" s="65"/>
      <c r="Q14" s="65"/>
    </row>
    <row r="15" spans="1:24" ht="19.5" x14ac:dyDescent="0.4">
      <c r="B15" s="23"/>
      <c r="C15" s="23"/>
      <c r="D15" s="23"/>
      <c r="E15" s="23"/>
      <c r="F15" s="23"/>
      <c r="G15" s="23"/>
      <c r="H15" s="23"/>
      <c r="I15" s="23"/>
      <c r="J15" s="23"/>
      <c r="K15" s="68" t="s">
        <v>31</v>
      </c>
      <c r="L15" s="68"/>
      <c r="M15" s="65"/>
      <c r="N15" s="65"/>
      <c r="O15" s="65"/>
      <c r="P15" s="65"/>
      <c r="Q15" s="65"/>
    </row>
    <row r="16" spans="1:24" ht="19.5" x14ac:dyDescent="0.4">
      <c r="B16" s="23"/>
      <c r="C16" s="23"/>
      <c r="D16" s="23"/>
      <c r="E16" s="23"/>
      <c r="F16" s="23"/>
      <c r="G16" s="23"/>
      <c r="H16" s="23"/>
      <c r="I16" s="23"/>
      <c r="J16" s="23"/>
      <c r="K16" s="68" t="s">
        <v>24</v>
      </c>
      <c r="L16" s="68"/>
      <c r="M16" s="65"/>
      <c r="N16" s="65"/>
      <c r="O16" s="65"/>
      <c r="P16" s="65"/>
      <c r="Q16" s="65"/>
    </row>
    <row r="17" spans="2:20" ht="19.5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8"/>
      <c r="L17" s="28"/>
      <c r="M17" s="27"/>
      <c r="N17" s="27"/>
      <c r="O17" s="27"/>
      <c r="P17" s="27"/>
      <c r="Q17" s="27"/>
    </row>
    <row r="18" spans="2:20" ht="40.5" thickBot="1" x14ac:dyDescent="0.45">
      <c r="B18" s="69" t="s">
        <v>26</v>
      </c>
      <c r="C18" s="69"/>
      <c r="D18" s="69"/>
      <c r="E18" s="70">
        <f>L35</f>
        <v>796400</v>
      </c>
      <c r="F18" s="70"/>
      <c r="G18" s="70"/>
      <c r="H18" s="70"/>
      <c r="I18" s="70"/>
      <c r="J18" s="70"/>
      <c r="K18" s="68"/>
      <c r="L18" s="68"/>
      <c r="M18" s="71"/>
      <c r="N18" s="71"/>
      <c r="O18" s="71"/>
      <c r="P18" s="71"/>
      <c r="Q18" s="71"/>
    </row>
    <row r="19" spans="2:20" ht="19.5" thickTop="1" x14ac:dyDescent="0.4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23"/>
      <c r="P19" s="23"/>
      <c r="Q19" s="23"/>
    </row>
    <row r="20" spans="2:20" ht="19.5" x14ac:dyDescent="0.4">
      <c r="B20" s="26" t="s">
        <v>32</v>
      </c>
      <c r="C20" s="57" t="s">
        <v>27</v>
      </c>
      <c r="D20" s="57"/>
      <c r="E20" s="57"/>
      <c r="F20" s="57"/>
      <c r="G20" s="57"/>
      <c r="H20" s="57"/>
      <c r="I20" s="57"/>
      <c r="J20" s="57"/>
      <c r="K20" s="26" t="s">
        <v>45</v>
      </c>
      <c r="L20" s="57" t="s">
        <v>28</v>
      </c>
      <c r="M20" s="57"/>
      <c r="N20" s="57"/>
      <c r="O20" s="57" t="s">
        <v>29</v>
      </c>
      <c r="P20" s="57"/>
      <c r="Q20" s="57"/>
    </row>
    <row r="21" spans="2:20" ht="19.5" x14ac:dyDescent="0.4">
      <c r="B21" s="24">
        <v>1</v>
      </c>
      <c r="C21" s="59" t="s">
        <v>66</v>
      </c>
      <c r="D21" s="59"/>
      <c r="E21" s="59"/>
      <c r="F21" s="59"/>
      <c r="G21" s="59"/>
      <c r="H21" s="59"/>
      <c r="I21" s="59"/>
      <c r="J21" s="59"/>
      <c r="K21" s="31">
        <v>32</v>
      </c>
      <c r="L21" s="67">
        <v>12000</v>
      </c>
      <c r="M21" s="67"/>
      <c r="N21" s="67"/>
      <c r="O21" s="63">
        <f>K21*L21</f>
        <v>384000</v>
      </c>
      <c r="P21" s="63"/>
      <c r="Q21" s="63"/>
    </row>
    <row r="22" spans="2:20" ht="19.5" x14ac:dyDescent="0.4">
      <c r="B22" s="24">
        <v>2</v>
      </c>
      <c r="C22" s="59" t="s">
        <v>67</v>
      </c>
      <c r="D22" s="59"/>
      <c r="E22" s="59"/>
      <c r="F22" s="59"/>
      <c r="G22" s="59"/>
      <c r="H22" s="59"/>
      <c r="I22" s="59"/>
      <c r="J22" s="59"/>
      <c r="K22" s="31">
        <v>1</v>
      </c>
      <c r="L22" s="60">
        <v>50000</v>
      </c>
      <c r="M22" s="61"/>
      <c r="N22" s="62"/>
      <c r="O22" s="63">
        <f t="shared" ref="O22:O32" si="0">K22*L22</f>
        <v>50000</v>
      </c>
      <c r="P22" s="63"/>
      <c r="Q22" s="63"/>
      <c r="T22" s="29"/>
    </row>
    <row r="23" spans="2:20" ht="19.5" x14ac:dyDescent="0.4">
      <c r="B23" s="24">
        <v>3</v>
      </c>
      <c r="C23" s="59" t="s">
        <v>65</v>
      </c>
      <c r="D23" s="59"/>
      <c r="E23" s="59"/>
      <c r="F23" s="59"/>
      <c r="G23" s="59"/>
      <c r="H23" s="59"/>
      <c r="I23" s="59"/>
      <c r="J23" s="59"/>
      <c r="K23" s="31">
        <v>3</v>
      </c>
      <c r="L23" s="60">
        <v>30000</v>
      </c>
      <c r="M23" s="61"/>
      <c r="N23" s="62"/>
      <c r="O23" s="63">
        <f t="shared" si="0"/>
        <v>90000</v>
      </c>
      <c r="P23" s="63"/>
      <c r="Q23" s="63"/>
    </row>
    <row r="24" spans="2:20" ht="19.5" x14ac:dyDescent="0.4">
      <c r="B24" s="24">
        <v>4</v>
      </c>
      <c r="C24" s="59" t="s">
        <v>68</v>
      </c>
      <c r="D24" s="59"/>
      <c r="E24" s="59"/>
      <c r="F24" s="59"/>
      <c r="G24" s="59"/>
      <c r="H24" s="59"/>
      <c r="I24" s="59"/>
      <c r="J24" s="59"/>
      <c r="K24" s="31">
        <v>1</v>
      </c>
      <c r="L24" s="60">
        <v>200000</v>
      </c>
      <c r="M24" s="61"/>
      <c r="N24" s="62"/>
      <c r="O24" s="63">
        <f t="shared" si="0"/>
        <v>200000</v>
      </c>
      <c r="P24" s="63"/>
      <c r="Q24" s="63"/>
    </row>
    <row r="25" spans="2:20" ht="19.5" x14ac:dyDescent="0.4">
      <c r="B25" s="24">
        <v>5</v>
      </c>
      <c r="C25" s="59"/>
      <c r="D25" s="59"/>
      <c r="E25" s="59"/>
      <c r="F25" s="59"/>
      <c r="G25" s="59"/>
      <c r="H25" s="59"/>
      <c r="I25" s="59"/>
      <c r="J25" s="59"/>
      <c r="K25" s="31"/>
      <c r="L25" s="60"/>
      <c r="M25" s="61"/>
      <c r="N25" s="62"/>
      <c r="O25" s="63">
        <f t="shared" si="0"/>
        <v>0</v>
      </c>
      <c r="P25" s="63"/>
      <c r="Q25" s="63"/>
    </row>
    <row r="26" spans="2:20" ht="19.5" x14ac:dyDescent="0.4">
      <c r="B26" s="24">
        <v>6</v>
      </c>
      <c r="C26" s="59"/>
      <c r="D26" s="59"/>
      <c r="E26" s="59"/>
      <c r="F26" s="59"/>
      <c r="G26" s="59"/>
      <c r="H26" s="59"/>
      <c r="I26" s="59"/>
      <c r="J26" s="59"/>
      <c r="K26" s="31"/>
      <c r="L26" s="60"/>
      <c r="M26" s="61"/>
      <c r="N26" s="62"/>
      <c r="O26" s="63">
        <f t="shared" si="0"/>
        <v>0</v>
      </c>
      <c r="P26" s="63"/>
      <c r="Q26" s="63"/>
    </row>
    <row r="27" spans="2:20" ht="19.5" x14ac:dyDescent="0.4">
      <c r="B27" s="24">
        <v>7</v>
      </c>
      <c r="C27" s="59"/>
      <c r="D27" s="59"/>
      <c r="E27" s="59"/>
      <c r="F27" s="59"/>
      <c r="G27" s="59"/>
      <c r="H27" s="59"/>
      <c r="I27" s="59"/>
      <c r="J27" s="59"/>
      <c r="K27" s="31"/>
      <c r="L27" s="60"/>
      <c r="M27" s="61"/>
      <c r="N27" s="62"/>
      <c r="O27" s="63">
        <f t="shared" si="0"/>
        <v>0</v>
      </c>
      <c r="P27" s="63"/>
      <c r="Q27" s="63"/>
    </row>
    <row r="28" spans="2:20" ht="19.5" x14ac:dyDescent="0.4">
      <c r="B28" s="24">
        <v>8</v>
      </c>
      <c r="C28" s="59"/>
      <c r="D28" s="59"/>
      <c r="E28" s="59"/>
      <c r="F28" s="59"/>
      <c r="G28" s="59"/>
      <c r="H28" s="59"/>
      <c r="I28" s="59"/>
      <c r="J28" s="59"/>
      <c r="K28" s="31"/>
      <c r="L28" s="60"/>
      <c r="M28" s="61"/>
      <c r="N28" s="62"/>
      <c r="O28" s="63">
        <f t="shared" si="0"/>
        <v>0</v>
      </c>
      <c r="P28" s="63"/>
      <c r="Q28" s="63"/>
    </row>
    <row r="29" spans="2:20" ht="19.5" x14ac:dyDescent="0.4">
      <c r="B29" s="24">
        <v>9</v>
      </c>
      <c r="C29" s="59"/>
      <c r="D29" s="59"/>
      <c r="E29" s="59"/>
      <c r="F29" s="59"/>
      <c r="G29" s="59"/>
      <c r="H29" s="59"/>
      <c r="I29" s="59"/>
      <c r="J29" s="59"/>
      <c r="K29" s="31"/>
      <c r="L29" s="60"/>
      <c r="M29" s="61"/>
      <c r="N29" s="62"/>
      <c r="O29" s="63">
        <f t="shared" si="0"/>
        <v>0</v>
      </c>
      <c r="P29" s="63"/>
      <c r="Q29" s="63"/>
    </row>
    <row r="30" spans="2:20" ht="19.5" x14ac:dyDescent="0.4">
      <c r="B30" s="24">
        <v>10</v>
      </c>
      <c r="C30" s="59"/>
      <c r="D30" s="59"/>
      <c r="E30" s="59"/>
      <c r="F30" s="59"/>
      <c r="G30" s="59"/>
      <c r="H30" s="59"/>
      <c r="I30" s="59"/>
      <c r="J30" s="59"/>
      <c r="K30" s="31"/>
      <c r="L30" s="60"/>
      <c r="M30" s="61"/>
      <c r="N30" s="62"/>
      <c r="O30" s="63">
        <f t="shared" si="0"/>
        <v>0</v>
      </c>
      <c r="P30" s="63"/>
      <c r="Q30" s="63"/>
    </row>
    <row r="31" spans="2:20" ht="19.5" x14ac:dyDescent="0.4">
      <c r="B31" s="24">
        <v>11</v>
      </c>
      <c r="C31" s="59"/>
      <c r="D31" s="59"/>
      <c r="E31" s="59"/>
      <c r="F31" s="59"/>
      <c r="G31" s="59"/>
      <c r="H31" s="59"/>
      <c r="I31" s="59"/>
      <c r="J31" s="59"/>
      <c r="K31" s="31"/>
      <c r="L31" s="60"/>
      <c r="M31" s="61"/>
      <c r="N31" s="62"/>
      <c r="O31" s="63">
        <f t="shared" si="0"/>
        <v>0</v>
      </c>
      <c r="P31" s="63"/>
      <c r="Q31" s="63"/>
    </row>
    <row r="32" spans="2:20" ht="19.5" x14ac:dyDescent="0.4">
      <c r="B32" s="24">
        <v>12</v>
      </c>
      <c r="C32" s="59"/>
      <c r="D32" s="59"/>
      <c r="E32" s="59"/>
      <c r="F32" s="59"/>
      <c r="G32" s="59"/>
      <c r="H32" s="59"/>
      <c r="I32" s="59"/>
      <c r="J32" s="59"/>
      <c r="K32" s="31"/>
      <c r="L32" s="60"/>
      <c r="M32" s="61"/>
      <c r="N32" s="62"/>
      <c r="O32" s="63">
        <f t="shared" si="0"/>
        <v>0</v>
      </c>
      <c r="P32" s="63"/>
      <c r="Q32" s="63"/>
    </row>
    <row r="33" spans="2:17" ht="19.5" x14ac:dyDescent="0.4">
      <c r="B33" s="22"/>
      <c r="C33" s="22"/>
      <c r="D33" s="22"/>
      <c r="E33" s="22"/>
      <c r="F33" s="22"/>
      <c r="G33" s="22"/>
      <c r="H33" s="22"/>
      <c r="I33" s="22"/>
      <c r="J33" s="22"/>
      <c r="K33" s="26" t="s">
        <v>46</v>
      </c>
      <c r="L33" s="64">
        <f>SUM(O21:Q32)</f>
        <v>724000</v>
      </c>
      <c r="M33" s="64"/>
      <c r="N33" s="64"/>
      <c r="O33" s="64"/>
      <c r="P33" s="64"/>
      <c r="Q33" s="64"/>
    </row>
    <row r="34" spans="2:17" ht="19.5" x14ac:dyDescent="0.4">
      <c r="B34" s="22" t="s">
        <v>23</v>
      </c>
      <c r="C34" s="22"/>
      <c r="D34" s="22"/>
      <c r="E34" s="22"/>
      <c r="F34" s="22"/>
      <c r="G34" s="22"/>
      <c r="H34" s="22"/>
      <c r="I34" s="22"/>
      <c r="J34" s="22"/>
      <c r="K34" s="26" t="s">
        <v>47</v>
      </c>
      <c r="L34" s="63">
        <f>L33*10%</f>
        <v>72400</v>
      </c>
      <c r="M34" s="63"/>
      <c r="N34" s="63"/>
      <c r="O34" s="63"/>
      <c r="P34" s="63"/>
      <c r="Q34" s="63"/>
    </row>
    <row r="35" spans="2:17" ht="19.5" x14ac:dyDescent="0.4">
      <c r="B35" s="22"/>
      <c r="C35" s="65" t="s">
        <v>41</v>
      </c>
      <c r="D35" s="65"/>
      <c r="E35" s="65"/>
      <c r="F35" s="65"/>
      <c r="G35" s="65"/>
      <c r="H35" s="22"/>
      <c r="I35" s="22"/>
      <c r="J35" s="22"/>
      <c r="K35" s="26" t="s">
        <v>48</v>
      </c>
      <c r="L35" s="66">
        <f>SUM(L33:Q34)</f>
        <v>796400</v>
      </c>
      <c r="M35" s="66"/>
      <c r="N35" s="66"/>
      <c r="O35" s="66"/>
      <c r="P35" s="66"/>
      <c r="Q35" s="66"/>
    </row>
    <row r="36" spans="2:17" ht="19.5" x14ac:dyDescent="0.4">
      <c r="B36" s="22"/>
      <c r="C36" s="25" t="s">
        <v>42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2:17" ht="19.5" x14ac:dyDescent="0.4">
      <c r="B37" s="22"/>
      <c r="C37" s="54" t="s">
        <v>43</v>
      </c>
      <c r="D37" s="54"/>
      <c r="E37" s="54"/>
      <c r="F37" s="54"/>
      <c r="G37" s="54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2:17" ht="19.5" x14ac:dyDescent="0.4">
      <c r="B38" s="22"/>
      <c r="C38" s="55" t="s">
        <v>25</v>
      </c>
      <c r="D38" s="56"/>
      <c r="E38" s="56"/>
      <c r="F38" s="56"/>
      <c r="G38" s="56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2:17" x14ac:dyDescent="0.4">
      <c r="B39" s="57" t="s">
        <v>30</v>
      </c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4"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4"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17" x14ac:dyDescent="0.4"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</sheetData>
  <mergeCells count="74">
    <mergeCell ref="B4:Q4"/>
    <mergeCell ref="B6:J6"/>
    <mergeCell ref="L6:M6"/>
    <mergeCell ref="N6:Q6"/>
    <mergeCell ref="C7:D7"/>
    <mergeCell ref="E7:G7"/>
    <mergeCell ref="L7:M7"/>
    <mergeCell ref="N7:Q7"/>
    <mergeCell ref="K15:L15"/>
    <mergeCell ref="M15:Q15"/>
    <mergeCell ref="B9:C9"/>
    <mergeCell ref="D9:J9"/>
    <mergeCell ref="K9:Q9"/>
    <mergeCell ref="C10:J10"/>
    <mergeCell ref="K10:Q10"/>
    <mergeCell ref="K11:Q11"/>
    <mergeCell ref="K12:Q12"/>
    <mergeCell ref="K13:L13"/>
    <mergeCell ref="M13:Q13"/>
    <mergeCell ref="K14:L14"/>
    <mergeCell ref="M14:Q14"/>
    <mergeCell ref="K16:L16"/>
    <mergeCell ref="M16:Q16"/>
    <mergeCell ref="B18:D18"/>
    <mergeCell ref="E18:J18"/>
    <mergeCell ref="K18:L18"/>
    <mergeCell ref="M18:Q18"/>
    <mergeCell ref="C20:J20"/>
    <mergeCell ref="L20:N20"/>
    <mergeCell ref="O20:Q20"/>
    <mergeCell ref="C21:J21"/>
    <mergeCell ref="L21:N21"/>
    <mergeCell ref="O21:Q21"/>
    <mergeCell ref="C22:J22"/>
    <mergeCell ref="L22:N22"/>
    <mergeCell ref="O22:Q22"/>
    <mergeCell ref="C23:J23"/>
    <mergeCell ref="L23:N23"/>
    <mergeCell ref="O23:Q23"/>
    <mergeCell ref="C24:J24"/>
    <mergeCell ref="L24:N24"/>
    <mergeCell ref="O24:Q24"/>
    <mergeCell ref="C25:J25"/>
    <mergeCell ref="L25:N25"/>
    <mergeCell ref="O25:Q25"/>
    <mergeCell ref="C26:J26"/>
    <mergeCell ref="L26:N26"/>
    <mergeCell ref="O26:Q26"/>
    <mergeCell ref="C27:J27"/>
    <mergeCell ref="L27:N27"/>
    <mergeCell ref="O27:Q27"/>
    <mergeCell ref="C28:J28"/>
    <mergeCell ref="L28:N28"/>
    <mergeCell ref="O28:Q28"/>
    <mergeCell ref="C29:J29"/>
    <mergeCell ref="L29:N29"/>
    <mergeCell ref="O29:Q29"/>
    <mergeCell ref="C30:J30"/>
    <mergeCell ref="L30:N30"/>
    <mergeCell ref="O30:Q30"/>
    <mergeCell ref="C31:J31"/>
    <mergeCell ref="L31:N31"/>
    <mergeCell ref="O31:Q31"/>
    <mergeCell ref="C37:G37"/>
    <mergeCell ref="C38:G38"/>
    <mergeCell ref="B39:C42"/>
    <mergeCell ref="D39:Q42"/>
    <mergeCell ref="C32:J32"/>
    <mergeCell ref="L32:N32"/>
    <mergeCell ref="O32:Q32"/>
    <mergeCell ref="L33:Q33"/>
    <mergeCell ref="L34:Q34"/>
    <mergeCell ref="C35:G35"/>
    <mergeCell ref="L35:Q35"/>
  </mergeCells>
  <phoneticPr fontId="2"/>
  <pageMargins left="0.7" right="0.7" top="0.75" bottom="0.75" header="0.3" footer="0.3"/>
  <pageSetup paperSize="9" scale="78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643E-DBBC-4ACA-AA39-EBEFE4B36C28}">
  <sheetPr>
    <tabColor rgb="FFFFC000"/>
    <pageSetUpPr fitToPage="1"/>
  </sheetPr>
  <dimension ref="B3:T41"/>
  <sheetViews>
    <sheetView zoomScale="70" zoomScaleNormal="70" workbookViewId="0"/>
  </sheetViews>
  <sheetFormatPr defaultRowHeight="18.75" x14ac:dyDescent="0.4"/>
  <cols>
    <col min="1" max="1" width="2.875" customWidth="1"/>
    <col min="3" max="10" width="5.875" customWidth="1"/>
    <col min="11" max="11" width="11.25" customWidth="1"/>
    <col min="12" max="17" width="5.875" customWidth="1"/>
  </cols>
  <sheetData>
    <row r="3" spans="2:17" ht="39.75" x14ac:dyDescent="0.4">
      <c r="B3" s="75" t="s">
        <v>33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2:17" x14ac:dyDescent="0.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30" x14ac:dyDescent="0.4">
      <c r="B5" s="86" t="s">
        <v>50</v>
      </c>
      <c r="C5" s="86"/>
      <c r="D5" s="86"/>
      <c r="E5" s="86"/>
      <c r="F5" s="86"/>
      <c r="G5" s="86"/>
      <c r="H5" s="86"/>
      <c r="I5" s="86"/>
      <c r="J5" s="86"/>
      <c r="K5" s="23"/>
      <c r="L5" s="65" t="s">
        <v>34</v>
      </c>
      <c r="M5" s="65"/>
      <c r="N5" s="87">
        <v>18</v>
      </c>
      <c r="O5" s="87"/>
      <c r="P5" s="87"/>
      <c r="Q5" s="87"/>
    </row>
    <row r="6" spans="2:17" ht="19.5" x14ac:dyDescent="0.4">
      <c r="B6" s="23"/>
      <c r="C6" s="78"/>
      <c r="D6" s="78"/>
      <c r="E6" s="79"/>
      <c r="F6" s="79"/>
      <c r="G6" s="79"/>
      <c r="H6" s="22"/>
      <c r="I6" s="23"/>
      <c r="J6" s="23"/>
      <c r="K6" s="23"/>
      <c r="L6" s="65" t="s">
        <v>35</v>
      </c>
      <c r="M6" s="65"/>
      <c r="N6" s="88">
        <v>43769</v>
      </c>
      <c r="O6" s="88"/>
      <c r="P6" s="88"/>
      <c r="Q6" s="88"/>
    </row>
    <row r="7" spans="2:17" x14ac:dyDescent="0.4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 ht="24.75" thickBot="1" x14ac:dyDescent="0.45">
      <c r="B8" s="72" t="s">
        <v>36</v>
      </c>
      <c r="C8" s="72"/>
      <c r="D8" s="73"/>
      <c r="E8" s="73"/>
      <c r="F8" s="73"/>
      <c r="G8" s="73"/>
      <c r="H8" s="73"/>
      <c r="I8" s="73"/>
      <c r="J8" s="73"/>
      <c r="K8" s="65" t="s">
        <v>22</v>
      </c>
      <c r="L8" s="65"/>
      <c r="M8" s="65"/>
      <c r="N8" s="65"/>
      <c r="O8" s="65"/>
      <c r="P8" s="65"/>
      <c r="Q8" s="65"/>
    </row>
    <row r="9" spans="2:17" ht="20.25" thickTop="1" x14ac:dyDescent="0.4">
      <c r="B9" s="23"/>
      <c r="C9" s="65" t="s">
        <v>21</v>
      </c>
      <c r="D9" s="65"/>
      <c r="E9" s="65"/>
      <c r="F9" s="65"/>
      <c r="G9" s="65"/>
      <c r="H9" s="65"/>
      <c r="I9" s="65"/>
      <c r="J9" s="65"/>
      <c r="K9" s="85" t="s">
        <v>44</v>
      </c>
      <c r="L9" s="85"/>
      <c r="M9" s="85"/>
      <c r="N9" s="85"/>
      <c r="O9" s="85"/>
      <c r="P9" s="85"/>
      <c r="Q9" s="85"/>
    </row>
    <row r="10" spans="2:17" ht="19.5" x14ac:dyDescent="0.4">
      <c r="B10" s="23"/>
      <c r="C10" s="23"/>
      <c r="D10" s="23"/>
      <c r="E10" s="23"/>
      <c r="F10" s="23"/>
      <c r="G10" s="23"/>
      <c r="H10" s="23"/>
      <c r="I10" s="23"/>
      <c r="J10" s="23"/>
      <c r="K10" s="65" t="s">
        <v>37</v>
      </c>
      <c r="L10" s="65"/>
      <c r="M10" s="65"/>
      <c r="N10" s="65"/>
      <c r="O10" s="65"/>
      <c r="P10" s="65"/>
      <c r="Q10" s="65"/>
    </row>
    <row r="11" spans="2:17" ht="19.5" x14ac:dyDescent="0.4">
      <c r="B11" s="23"/>
      <c r="C11" s="23"/>
      <c r="D11" s="23"/>
      <c r="E11" s="23"/>
      <c r="F11" s="23"/>
      <c r="G11" s="23"/>
      <c r="H11" s="23"/>
      <c r="I11" s="23"/>
      <c r="J11" s="23"/>
      <c r="K11" s="65" t="s">
        <v>38</v>
      </c>
      <c r="L11" s="65"/>
      <c r="M11" s="65"/>
      <c r="N11" s="65"/>
      <c r="O11" s="65"/>
      <c r="P11" s="65"/>
      <c r="Q11" s="65"/>
    </row>
    <row r="12" spans="2:17" ht="19.5" x14ac:dyDescent="0.4">
      <c r="B12" s="23"/>
      <c r="C12" s="23"/>
      <c r="D12" s="23"/>
      <c r="E12" s="23"/>
      <c r="F12" s="23"/>
      <c r="G12" s="23"/>
      <c r="H12" s="23"/>
      <c r="I12" s="23"/>
      <c r="J12" s="23"/>
      <c r="K12" s="68" t="s">
        <v>39</v>
      </c>
      <c r="L12" s="68"/>
      <c r="M12" s="65"/>
      <c r="N12" s="65"/>
      <c r="O12" s="65"/>
      <c r="P12" s="65"/>
      <c r="Q12" s="65"/>
    </row>
    <row r="13" spans="2:17" ht="19.5" x14ac:dyDescent="0.4">
      <c r="B13" s="23"/>
      <c r="C13" s="23"/>
      <c r="D13" s="23"/>
      <c r="E13" s="23"/>
      <c r="F13" s="23"/>
      <c r="G13" s="23"/>
      <c r="H13" s="23"/>
      <c r="I13" s="23"/>
      <c r="J13" s="23"/>
      <c r="K13" s="68" t="s">
        <v>40</v>
      </c>
      <c r="L13" s="68"/>
      <c r="M13" s="65"/>
      <c r="N13" s="65"/>
      <c r="O13" s="65"/>
      <c r="P13" s="65"/>
      <c r="Q13" s="65"/>
    </row>
    <row r="14" spans="2:17" ht="19.5" x14ac:dyDescent="0.4">
      <c r="B14" s="23"/>
      <c r="C14" s="23"/>
      <c r="D14" s="23"/>
      <c r="E14" s="23"/>
      <c r="F14" s="23"/>
      <c r="G14" s="23"/>
      <c r="H14" s="23"/>
      <c r="I14" s="23"/>
      <c r="J14" s="23"/>
      <c r="K14" s="68" t="s">
        <v>31</v>
      </c>
      <c r="L14" s="68"/>
      <c r="M14" s="65"/>
      <c r="N14" s="65"/>
      <c r="O14" s="65"/>
      <c r="P14" s="65"/>
      <c r="Q14" s="65"/>
    </row>
    <row r="15" spans="2:17" ht="19.5" x14ac:dyDescent="0.4">
      <c r="B15" s="23"/>
      <c r="C15" s="23"/>
      <c r="D15" s="23"/>
      <c r="E15" s="23"/>
      <c r="F15" s="23"/>
      <c r="G15" s="23"/>
      <c r="H15" s="23"/>
      <c r="I15" s="23"/>
      <c r="J15" s="23"/>
      <c r="K15" s="68" t="s">
        <v>24</v>
      </c>
      <c r="L15" s="68"/>
      <c r="M15" s="65"/>
      <c r="N15" s="65"/>
      <c r="O15" s="65"/>
      <c r="P15" s="65"/>
      <c r="Q15" s="65"/>
    </row>
    <row r="16" spans="2:17" ht="19.5" x14ac:dyDescent="0.4">
      <c r="B16" s="23"/>
      <c r="C16" s="23"/>
      <c r="D16" s="23"/>
      <c r="E16" s="23"/>
      <c r="F16" s="23"/>
      <c r="G16" s="23"/>
      <c r="H16" s="23"/>
      <c r="I16" s="23"/>
      <c r="J16" s="23"/>
      <c r="K16" s="28"/>
      <c r="L16" s="28"/>
      <c r="M16" s="27"/>
      <c r="N16" s="27"/>
      <c r="O16" s="27"/>
      <c r="P16" s="27"/>
      <c r="Q16" s="27"/>
    </row>
    <row r="17" spans="2:20" ht="40.5" thickBot="1" x14ac:dyDescent="0.45">
      <c r="B17" s="69" t="s">
        <v>26</v>
      </c>
      <c r="C17" s="69"/>
      <c r="D17" s="69"/>
      <c r="E17" s="84">
        <f>L34</f>
        <v>796400</v>
      </c>
      <c r="F17" s="84"/>
      <c r="G17" s="84"/>
      <c r="H17" s="84"/>
      <c r="I17" s="84"/>
      <c r="J17" s="84"/>
      <c r="K17" s="68"/>
      <c r="L17" s="68"/>
      <c r="M17" s="71"/>
      <c r="N17" s="71"/>
      <c r="O17" s="71"/>
      <c r="P17" s="71"/>
      <c r="Q17" s="71"/>
    </row>
    <row r="18" spans="2:20" ht="19.5" thickTop="1" x14ac:dyDescent="0.4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23"/>
      <c r="P18" s="23"/>
      <c r="Q18" s="23"/>
    </row>
    <row r="19" spans="2:20" ht="19.5" x14ac:dyDescent="0.4">
      <c r="B19" s="26" t="s">
        <v>32</v>
      </c>
      <c r="C19" s="57" t="s">
        <v>27</v>
      </c>
      <c r="D19" s="57"/>
      <c r="E19" s="57"/>
      <c r="F19" s="57"/>
      <c r="G19" s="57"/>
      <c r="H19" s="57"/>
      <c r="I19" s="57"/>
      <c r="J19" s="57"/>
      <c r="K19" s="26" t="s">
        <v>45</v>
      </c>
      <c r="L19" s="57" t="s">
        <v>28</v>
      </c>
      <c r="M19" s="57"/>
      <c r="N19" s="57"/>
      <c r="O19" s="57" t="s">
        <v>29</v>
      </c>
      <c r="P19" s="57"/>
      <c r="Q19" s="57"/>
    </row>
    <row r="20" spans="2:20" ht="19.5" x14ac:dyDescent="0.4">
      <c r="B20" s="24">
        <v>1</v>
      </c>
      <c r="C20" s="59" t="s">
        <v>66</v>
      </c>
      <c r="D20" s="59"/>
      <c r="E20" s="59"/>
      <c r="F20" s="59"/>
      <c r="G20" s="59"/>
      <c r="H20" s="59"/>
      <c r="I20" s="59"/>
      <c r="J20" s="59"/>
      <c r="K20" s="31">
        <v>32</v>
      </c>
      <c r="L20" s="67">
        <v>12000</v>
      </c>
      <c r="M20" s="67"/>
      <c r="N20" s="67"/>
      <c r="O20" s="81">
        <f>K20*L20</f>
        <v>384000</v>
      </c>
      <c r="P20" s="81"/>
      <c r="Q20" s="81"/>
    </row>
    <row r="21" spans="2:20" ht="19.5" x14ac:dyDescent="0.4">
      <c r="B21" s="24">
        <v>2</v>
      </c>
      <c r="C21" s="59" t="s">
        <v>67</v>
      </c>
      <c r="D21" s="59"/>
      <c r="E21" s="59"/>
      <c r="F21" s="59"/>
      <c r="G21" s="59"/>
      <c r="H21" s="59"/>
      <c r="I21" s="59"/>
      <c r="J21" s="59"/>
      <c r="K21" s="31">
        <v>1</v>
      </c>
      <c r="L21" s="60">
        <v>50000</v>
      </c>
      <c r="M21" s="61"/>
      <c r="N21" s="62"/>
      <c r="O21" s="81">
        <f t="shared" ref="O21:O31" si="0">K21*L21</f>
        <v>50000</v>
      </c>
      <c r="P21" s="81"/>
      <c r="Q21" s="81"/>
      <c r="T21" s="29"/>
    </row>
    <row r="22" spans="2:20" ht="19.5" x14ac:dyDescent="0.4">
      <c r="B22" s="24">
        <v>3</v>
      </c>
      <c r="C22" s="59" t="s">
        <v>65</v>
      </c>
      <c r="D22" s="59"/>
      <c r="E22" s="59"/>
      <c r="F22" s="59"/>
      <c r="G22" s="59"/>
      <c r="H22" s="59"/>
      <c r="I22" s="59"/>
      <c r="J22" s="59"/>
      <c r="K22" s="31">
        <v>3</v>
      </c>
      <c r="L22" s="60">
        <v>30000</v>
      </c>
      <c r="M22" s="61"/>
      <c r="N22" s="62"/>
      <c r="O22" s="81">
        <f t="shared" si="0"/>
        <v>90000</v>
      </c>
      <c r="P22" s="81"/>
      <c r="Q22" s="81"/>
    </row>
    <row r="23" spans="2:20" ht="19.5" x14ac:dyDescent="0.4">
      <c r="B23" s="24">
        <v>4</v>
      </c>
      <c r="C23" s="59" t="s">
        <v>68</v>
      </c>
      <c r="D23" s="59"/>
      <c r="E23" s="59"/>
      <c r="F23" s="59"/>
      <c r="G23" s="59"/>
      <c r="H23" s="59"/>
      <c r="I23" s="59"/>
      <c r="J23" s="59"/>
      <c r="K23" s="31">
        <v>1</v>
      </c>
      <c r="L23" s="60">
        <v>200000</v>
      </c>
      <c r="M23" s="61"/>
      <c r="N23" s="62"/>
      <c r="O23" s="81">
        <f t="shared" si="0"/>
        <v>200000</v>
      </c>
      <c r="P23" s="81"/>
      <c r="Q23" s="81"/>
    </row>
    <row r="24" spans="2:20" ht="19.5" x14ac:dyDescent="0.4">
      <c r="B24" s="24">
        <v>5</v>
      </c>
      <c r="C24" s="59"/>
      <c r="D24" s="59"/>
      <c r="E24" s="59"/>
      <c r="F24" s="59"/>
      <c r="G24" s="59"/>
      <c r="H24" s="59"/>
      <c r="I24" s="59"/>
      <c r="J24" s="59"/>
      <c r="K24" s="31"/>
      <c r="L24" s="60"/>
      <c r="M24" s="61"/>
      <c r="N24" s="62"/>
      <c r="O24" s="81">
        <f t="shared" si="0"/>
        <v>0</v>
      </c>
      <c r="P24" s="81"/>
      <c r="Q24" s="81"/>
    </row>
    <row r="25" spans="2:20" ht="19.5" x14ac:dyDescent="0.4">
      <c r="B25" s="24">
        <v>6</v>
      </c>
      <c r="C25" s="59"/>
      <c r="D25" s="59"/>
      <c r="E25" s="59"/>
      <c r="F25" s="59"/>
      <c r="G25" s="59"/>
      <c r="H25" s="59"/>
      <c r="I25" s="59"/>
      <c r="J25" s="59"/>
      <c r="K25" s="31"/>
      <c r="L25" s="60"/>
      <c r="M25" s="61"/>
      <c r="N25" s="62"/>
      <c r="O25" s="81">
        <f t="shared" si="0"/>
        <v>0</v>
      </c>
      <c r="P25" s="81"/>
      <c r="Q25" s="81"/>
    </row>
    <row r="26" spans="2:20" ht="19.5" x14ac:dyDescent="0.4">
      <c r="B26" s="24">
        <v>7</v>
      </c>
      <c r="C26" s="59"/>
      <c r="D26" s="59"/>
      <c r="E26" s="59"/>
      <c r="F26" s="59"/>
      <c r="G26" s="59"/>
      <c r="H26" s="59"/>
      <c r="I26" s="59"/>
      <c r="J26" s="59"/>
      <c r="K26" s="31"/>
      <c r="L26" s="60"/>
      <c r="M26" s="61"/>
      <c r="N26" s="62"/>
      <c r="O26" s="81">
        <f t="shared" si="0"/>
        <v>0</v>
      </c>
      <c r="P26" s="81"/>
      <c r="Q26" s="81"/>
    </row>
    <row r="27" spans="2:20" ht="19.5" x14ac:dyDescent="0.4">
      <c r="B27" s="24">
        <v>8</v>
      </c>
      <c r="C27" s="59"/>
      <c r="D27" s="59"/>
      <c r="E27" s="59"/>
      <c r="F27" s="59"/>
      <c r="G27" s="59"/>
      <c r="H27" s="59"/>
      <c r="I27" s="59"/>
      <c r="J27" s="59"/>
      <c r="K27" s="31"/>
      <c r="L27" s="60"/>
      <c r="M27" s="61"/>
      <c r="N27" s="62"/>
      <c r="O27" s="81">
        <f t="shared" si="0"/>
        <v>0</v>
      </c>
      <c r="P27" s="81"/>
      <c r="Q27" s="81"/>
    </row>
    <row r="28" spans="2:20" ht="19.5" x14ac:dyDescent="0.4">
      <c r="B28" s="24">
        <v>9</v>
      </c>
      <c r="C28" s="59"/>
      <c r="D28" s="59"/>
      <c r="E28" s="59"/>
      <c r="F28" s="59"/>
      <c r="G28" s="59"/>
      <c r="H28" s="59"/>
      <c r="I28" s="59"/>
      <c r="J28" s="59"/>
      <c r="K28" s="31"/>
      <c r="L28" s="60"/>
      <c r="M28" s="61"/>
      <c r="N28" s="62"/>
      <c r="O28" s="81">
        <f t="shared" si="0"/>
        <v>0</v>
      </c>
      <c r="P28" s="81"/>
      <c r="Q28" s="81"/>
    </row>
    <row r="29" spans="2:20" ht="19.5" x14ac:dyDescent="0.4">
      <c r="B29" s="24">
        <v>10</v>
      </c>
      <c r="C29" s="59"/>
      <c r="D29" s="59"/>
      <c r="E29" s="59"/>
      <c r="F29" s="59"/>
      <c r="G29" s="59"/>
      <c r="H29" s="59"/>
      <c r="I29" s="59"/>
      <c r="J29" s="59"/>
      <c r="K29" s="31"/>
      <c r="L29" s="60"/>
      <c r="M29" s="61"/>
      <c r="N29" s="62"/>
      <c r="O29" s="81">
        <f t="shared" si="0"/>
        <v>0</v>
      </c>
      <c r="P29" s="81"/>
      <c r="Q29" s="81"/>
    </row>
    <row r="30" spans="2:20" ht="19.5" x14ac:dyDescent="0.4">
      <c r="B30" s="24">
        <v>11</v>
      </c>
      <c r="C30" s="59"/>
      <c r="D30" s="59"/>
      <c r="E30" s="59"/>
      <c r="F30" s="59"/>
      <c r="G30" s="59"/>
      <c r="H30" s="59"/>
      <c r="I30" s="59"/>
      <c r="J30" s="59"/>
      <c r="K30" s="31"/>
      <c r="L30" s="60"/>
      <c r="M30" s="61"/>
      <c r="N30" s="62"/>
      <c r="O30" s="81">
        <f t="shared" si="0"/>
        <v>0</v>
      </c>
      <c r="P30" s="81"/>
      <c r="Q30" s="81"/>
    </row>
    <row r="31" spans="2:20" ht="19.5" x14ac:dyDescent="0.4">
      <c r="B31" s="24">
        <v>12</v>
      </c>
      <c r="C31" s="59"/>
      <c r="D31" s="59"/>
      <c r="E31" s="59"/>
      <c r="F31" s="59"/>
      <c r="G31" s="59"/>
      <c r="H31" s="59"/>
      <c r="I31" s="59"/>
      <c r="J31" s="59"/>
      <c r="K31" s="31"/>
      <c r="L31" s="60"/>
      <c r="M31" s="61"/>
      <c r="N31" s="62"/>
      <c r="O31" s="81">
        <f t="shared" si="0"/>
        <v>0</v>
      </c>
      <c r="P31" s="81"/>
      <c r="Q31" s="81"/>
    </row>
    <row r="32" spans="2:20" ht="19.5" x14ac:dyDescent="0.4">
      <c r="B32" s="22"/>
      <c r="C32" s="22"/>
      <c r="D32" s="22"/>
      <c r="E32" s="22"/>
      <c r="F32" s="22"/>
      <c r="G32" s="22"/>
      <c r="H32" s="22"/>
      <c r="I32" s="22"/>
      <c r="J32" s="22"/>
      <c r="K32" s="26" t="s">
        <v>46</v>
      </c>
      <c r="L32" s="82">
        <f>SUM(O20:Q31)</f>
        <v>724000</v>
      </c>
      <c r="M32" s="82"/>
      <c r="N32" s="82"/>
      <c r="O32" s="82"/>
      <c r="P32" s="82"/>
      <c r="Q32" s="82"/>
    </row>
    <row r="33" spans="2:17" ht="19.5" x14ac:dyDescent="0.4">
      <c r="B33" s="22" t="s">
        <v>23</v>
      </c>
      <c r="C33" s="22"/>
      <c r="D33" s="22"/>
      <c r="E33" s="22"/>
      <c r="F33" s="22"/>
      <c r="G33" s="22"/>
      <c r="H33" s="22"/>
      <c r="I33" s="22"/>
      <c r="J33" s="22"/>
      <c r="K33" s="26" t="s">
        <v>47</v>
      </c>
      <c r="L33" s="81">
        <f>L32*10%</f>
        <v>72400</v>
      </c>
      <c r="M33" s="81"/>
      <c r="N33" s="81"/>
      <c r="O33" s="81"/>
      <c r="P33" s="81"/>
      <c r="Q33" s="81"/>
    </row>
    <row r="34" spans="2:17" ht="19.5" x14ac:dyDescent="0.4">
      <c r="B34" s="22"/>
      <c r="C34" s="65" t="s">
        <v>41</v>
      </c>
      <c r="D34" s="65"/>
      <c r="E34" s="65"/>
      <c r="F34" s="65"/>
      <c r="G34" s="65"/>
      <c r="H34" s="22"/>
      <c r="I34" s="22"/>
      <c r="J34" s="22"/>
      <c r="K34" s="26" t="s">
        <v>48</v>
      </c>
      <c r="L34" s="83">
        <f>SUM(L32:Q33)</f>
        <v>796400</v>
      </c>
      <c r="M34" s="83"/>
      <c r="N34" s="83"/>
      <c r="O34" s="83"/>
      <c r="P34" s="83"/>
      <c r="Q34" s="83"/>
    </row>
    <row r="35" spans="2:17" ht="19.5" x14ac:dyDescent="0.4">
      <c r="B35" s="22"/>
      <c r="C35" s="25" t="s">
        <v>42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2:17" ht="19.5" x14ac:dyDescent="0.4">
      <c r="B36" s="22"/>
      <c r="C36" s="54" t="s">
        <v>43</v>
      </c>
      <c r="D36" s="54"/>
      <c r="E36" s="54"/>
      <c r="F36" s="54"/>
      <c r="G36" s="54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2:17" ht="19.5" x14ac:dyDescent="0.4">
      <c r="B37" s="22"/>
      <c r="C37" s="55" t="s">
        <v>25</v>
      </c>
      <c r="D37" s="56"/>
      <c r="E37" s="56"/>
      <c r="F37" s="56"/>
      <c r="G37" s="56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2:17" x14ac:dyDescent="0.4">
      <c r="B38" s="57" t="s">
        <v>30</v>
      </c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4"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2:17" x14ac:dyDescent="0.4"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2:17" x14ac:dyDescent="0.4"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</sheetData>
  <mergeCells count="74">
    <mergeCell ref="B3:Q3"/>
    <mergeCell ref="B5:J5"/>
    <mergeCell ref="L5:M5"/>
    <mergeCell ref="N5:Q5"/>
    <mergeCell ref="C6:D6"/>
    <mergeCell ref="E6:G6"/>
    <mergeCell ref="L6:M6"/>
    <mergeCell ref="N6:Q6"/>
    <mergeCell ref="K14:L14"/>
    <mergeCell ref="M14:Q14"/>
    <mergeCell ref="B8:C8"/>
    <mergeCell ref="D8:J8"/>
    <mergeCell ref="K8:Q8"/>
    <mergeCell ref="C9:J9"/>
    <mergeCell ref="K9:Q9"/>
    <mergeCell ref="K10:Q10"/>
    <mergeCell ref="K11:Q11"/>
    <mergeCell ref="K12:L12"/>
    <mergeCell ref="M12:Q12"/>
    <mergeCell ref="K13:L13"/>
    <mergeCell ref="M13:Q13"/>
    <mergeCell ref="K15:L15"/>
    <mergeCell ref="M15:Q15"/>
    <mergeCell ref="B17:D17"/>
    <mergeCell ref="E17:J17"/>
    <mergeCell ref="K17:L17"/>
    <mergeCell ref="M17:Q17"/>
    <mergeCell ref="C19:J19"/>
    <mergeCell ref="L19:N19"/>
    <mergeCell ref="O19:Q19"/>
    <mergeCell ref="C20:J20"/>
    <mergeCell ref="L20:N20"/>
    <mergeCell ref="O20:Q20"/>
    <mergeCell ref="C21:J21"/>
    <mergeCell ref="L21:N21"/>
    <mergeCell ref="O21:Q21"/>
    <mergeCell ref="C22:J22"/>
    <mergeCell ref="L22:N22"/>
    <mergeCell ref="O22:Q22"/>
    <mergeCell ref="C23:J23"/>
    <mergeCell ref="L23:N23"/>
    <mergeCell ref="O23:Q23"/>
    <mergeCell ref="C24:J24"/>
    <mergeCell ref="L24:N24"/>
    <mergeCell ref="O24:Q24"/>
    <mergeCell ref="C25:J25"/>
    <mergeCell ref="L25:N25"/>
    <mergeCell ref="O25:Q25"/>
    <mergeCell ref="C26:J26"/>
    <mergeCell ref="L26:N26"/>
    <mergeCell ref="O26:Q26"/>
    <mergeCell ref="C27:J27"/>
    <mergeCell ref="L27:N27"/>
    <mergeCell ref="O27:Q27"/>
    <mergeCell ref="C28:J28"/>
    <mergeCell ref="L28:N28"/>
    <mergeCell ref="O28:Q28"/>
    <mergeCell ref="C29:J29"/>
    <mergeCell ref="L29:N29"/>
    <mergeCell ref="O29:Q29"/>
    <mergeCell ref="C30:J30"/>
    <mergeCell ref="L30:N30"/>
    <mergeCell ref="O30:Q30"/>
    <mergeCell ref="C36:G36"/>
    <mergeCell ref="C37:G37"/>
    <mergeCell ref="B38:C41"/>
    <mergeCell ref="D38:Q41"/>
    <mergeCell ref="C31:J31"/>
    <mergeCell ref="L31:N31"/>
    <mergeCell ref="O31:Q31"/>
    <mergeCell ref="L32:Q32"/>
    <mergeCell ref="L33:Q33"/>
    <mergeCell ref="C34:G34"/>
    <mergeCell ref="L34:Q34"/>
  </mergeCells>
  <phoneticPr fontId="2"/>
  <pageMargins left="0.7" right="0.7" top="0.75" bottom="0.75" header="0.3" footer="0.3"/>
  <pageSetup paperSize="9" scale="7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日付　お題</vt:lpstr>
      <vt:lpstr>日付1 完成見本</vt:lpstr>
      <vt:lpstr>価格・個数　お題</vt:lpstr>
      <vt:lpstr>価格・個数1 完成見本</vt:lpstr>
      <vt:lpstr>請求書　お題</vt:lpstr>
      <vt:lpstr>請求書　完成見本 </vt:lpstr>
      <vt:lpstr>'請求書　お題'!Print_Area</vt:lpstr>
      <vt:lpstr>'請求書　完成見本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伊藤誠司</dc:creator>
  <cp:lastModifiedBy>tchigijoy</cp:lastModifiedBy>
  <cp:lastPrinted>2019-10-10T21:06:54Z</cp:lastPrinted>
  <dcterms:created xsi:type="dcterms:W3CDTF">2019-10-09T03:49:43Z</dcterms:created>
  <dcterms:modified xsi:type="dcterms:W3CDTF">2019-11-01T03:50:21Z</dcterms:modified>
</cp:coreProperties>
</file>